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26" documentId="120_S{2AC9BD13-BADA-5192-A53E-5A8FF88502F6}" xr6:coauthVersionLast="47" xr6:coauthVersionMax="47" xr10:uidLastSave="{F2CC847A-1700-4E57-B44C-D2C8B77FB559}"/>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I3" i="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<sst xmlns="http://schemas.openxmlformats.org/spreadsheetml/2006/main" count="180273" uniqueCount="39119">
  <si>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</si>
  <si>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</si>
  <si>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</si>
  <si>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</si>
  <si>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</si>
  <si>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</si>
  <si>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</si>
  <si>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</si>
  <si>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</si>
  <si>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</si>
  <si>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</si>
  <si>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</si>
  <si>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</si>
  <si>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</si>
  <si>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</si>
  <si>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</si>
  <si>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</si>
  <si>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</si>
  <si>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</si>
  <si>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</si>
  <si>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</si>
  <si>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</si>
  <si>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</si>
  <si>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</si>
  <si>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</si>
  <si>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</si>
  <si>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</si>
  <si>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</si>
  <si>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</si>
  <si>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</si>
  <si>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</si>
  <si>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</si>
  <si>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</si>
  <si>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</si>
  <si>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</si>
  <si>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</si>
  <si>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</si>
  <si>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</si>
  <si>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</si>
  <si>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</si>
  <si>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</si>
  <si>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</si>
  <si>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</si>
  <si>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</si>
  <si>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</si>
  <si>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</si>
  <si>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</si>
  <si>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</si>
  <si>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</si>
  <si>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</si>
  <si>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</si>
  <si>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</si>
  <si>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</si>
  <si>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</si>
  <si>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</si>
  <si>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</si>
  <si>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</si>
  <si>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</si>
  <si>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</si>
  <si>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</si>
  <si>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</si>
  <si>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</si>
  <si>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</si>
  <si>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</si>
  <si>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</si>
  <si>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</si>
  <si>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</si>
  <si>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</si>
  <si>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</si>
  <si>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</si>
  <si>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</si>
  <si>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</si>
  <si>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</si>
  <si>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</si>
  <si>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</si>
  <si>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</si>
  <si>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</si>
  <si>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</si>
  <si>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</si>
  <si>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</si>
  <si>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</si>
  <si>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</si>
  <si>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</si>
  <si>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</si>
  <si>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</si>
  <si>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</si>
  <si>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</si>
  <si>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</si>
  <si>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</si>
  <si>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</si>
  <si>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</si>
  <si>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</si>
  <si>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</si>
  <si>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</si>
  <si>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</si>
  <si>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</si>
  <si>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</si>
  <si>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</si>
  <si>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</si>
  <si>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</si>
  <si>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</si>
  <si>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</si>
  <si>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</si>
  <si>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</si>
  <si>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</si>
  <si>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</si>
  <si>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</si>
  <si>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</si>
  <si>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</si>
  <si>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</si>
  <si>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</si>
  <si>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</si>
  <si>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</si>
  <si>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</si>
  <si>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</si>
  <si>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</si>
  <si>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</si>
  <si>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</si>
  <si>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</si>
  <si>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</si>
  <si>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</si>
  <si>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</si>
  <si>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</si>
  <si>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</si>
  <si>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</si>
  <si>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</si>
  <si>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</si>
  <si>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</si>
  <si>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</si>
  <si>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</si>
  <si>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</si>
  <si>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</si>
  <si>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</si>
  <si>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</si>
  <si>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</si>
  <si>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</si>
  <si>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</si>
  <si>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</si>
  <si>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</si>
  <si>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</si>
  <si>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</si>
  <si>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</si>
  <si>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</si>
  <si>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</si>
  <si>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</si>
  <si>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</si>
  <si>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</si>
  <si>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</si>
  <si>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</si>
  <si>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</si>
  <si>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</si>
  <si>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</si>
  <si>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</si>
  <si>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</si>
  <si>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</si>
  <si>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</si>
  <si>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</si>
  <si>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</si>
  <si>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</si>
  <si>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</si>
  <si>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</si>
  <si>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</si>
  <si>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</si>
  <si>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</si>
  <si>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</si>
  <si>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</si>
  <si>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</si>
  <si>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</si>
  <si>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</si>
  <si>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</si>
  <si>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</si>
  <si>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</si>
  <si>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</si>
  <si>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</si>
  <si>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</si>
  <si>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</si>
  <si>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</si>
  <si>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</si>
  <si>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</si>
  <si>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</si>
  <si>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</si>
  <si>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</si>
  <si>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</si>
  <si>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</si>
  <si>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</si>
  <si>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</si>
  <si>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</si>
  <si>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</si>
  <si>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</si>
  <si>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</si>
  <si>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</si>
  <si>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</si>
  <si>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</si>
  <si>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</si>
  <si>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</si>
  <si>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</si>
  <si>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</si>
  <si>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</si>
  <si>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</si>
  <si>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</si>
  <si>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</si>
  <si>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</si>
  <si>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</si>
  <si>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</si>
  <si>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</si>
  <si>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</si>
  <si>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</si>
  <si>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</si>
  <si>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</si>
  <si>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</si>
  <si>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</si>
  <si>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</si>
  <si>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</si>
  <si>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</si>
  <si>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</si>
  <si>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</si>
  <si>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</si>
  <si>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</si>
  <si>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</si>
  <si>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</si>
  <si>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</si>
  <si>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</si>
  <si>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</si>
  <si>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</si>
  <si>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</si>
  <si>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</si>
  <si>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</si>
  <si>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</si>
  <si>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</si>
  <si>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</si>
  <si>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</si>
  <si>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</si>
  <si>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</si>
  <si>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</si>
  <si>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</si>
  <si>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</si>
  <si>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</si>
  <si>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</si>
  <si>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</si>
  <si>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</si>
  <si>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</si>
  <si>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</si>
  <si>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</si>
  <si>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</si>
  <si>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</si>
  <si>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</si>
  <si>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</si>
  <si>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</si>
  <si>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</si>
  <si>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</si>
  <si>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</si>
  <si>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</si>
  <si>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</si>
  <si>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</si>
  <si>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</si>
  <si>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</si>
  <si>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</si>
  <si>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</si>
  <si>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</si>
  <si>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</si>
  <si>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</si>
  <si>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</si>
  <si>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</si>
  <si>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</si>
  <si>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</si>
  <si>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</si>
  <si>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</si>
  <si>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</si>
  <si>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</si>
  <si>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</si>
  <si>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</si>
  <si>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</si>
  <si>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</si>
  <si>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</si>
  <si>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</si>
  <si>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</si>
  <si>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</si>
  <si>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</si>
  <si>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</si>
  <si>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</si>
  <si>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</si>
  <si>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</si>
  <si>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</si>
  <si>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</si>
  <si>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</si>
  <si>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</si>
  <si>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</si>
  <si>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</si>
  <si>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</si>
  <si>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</si>
  <si>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</si>
  <si>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</si>
  <si>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</si>
  <si>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</si>
  <si>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</si>
  <si>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</si>
  <si>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</si>
  <si>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</si>
  <si>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</si>
  <si>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</si>
  <si>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</si>
  <si>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</si>
  <si>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</si>
  <si>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</si>
  <si>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</si>
  <si>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</si>
  <si>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</si>
  <si>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</si>
  <si>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</si>
  <si>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</si>
  <si>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</si>
  <si>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</si>
  <si>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</si>
  <si>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</si>
  <si>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</si>
  <si>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</si>
  <si>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</si>
  <si>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</si>
  <si>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</si>
  <si>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</si>
  <si>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</si>
  <si>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</si>
  <si>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</si>
  <si>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</si>
  <si>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</si>
  <si>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</si>
  <si>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</si>
  <si>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</si>
  <si>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</si>
  <si>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</si>
  <si>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</si>
  <si>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</si>
  <si>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</si>
  <si>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</si>
  <si>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</si>
  <si>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</si>
  <si>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</si>
  <si>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</si>
  <si>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</si>
  <si>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</si>
  <si>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</si>
  <si>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</si>
  <si>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</si>
  <si>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</si>
  <si>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</si>
  <si>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</si>
  <si>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</si>
  <si>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</si>
  <si>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</si>
  <si>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</si>
  <si>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</si>
  <si>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</si>
  <si>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</si>
  <si>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</si>
  <si>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</si>
  <si>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</si>
  <si>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</si>
  <si>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</si>
  <si>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</si>
  <si>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</si>
  <si>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</si>
  <si>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</si>
  <si>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</si>
  <si>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</si>
  <si>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</si>
  <si>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</si>
  <si>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</si>
  <si>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</si>
  <si>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</si>
  <si>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</si>
  <si>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</si>
  <si>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</si>
  <si>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</si>
  <si>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</si>
  <si>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</si>
  <si>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</si>
  <si>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</si>
  <si>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</si>
  <si>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</si>
  <si>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</si>
  <si>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</si>
  <si>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</si>
  <si>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</si>
  <si>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</si>
  <si>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</si>
  <si>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</si>
  <si>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</si>
  <si>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</si>
  <si>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</si>
  <si>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</si>
  <si>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</si>
  <si>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</si>
  <si>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</si>
  <si>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</si>
  <si>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</si>
  <si>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</si>
  <si>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</si>
  <si>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</si>
  <si>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</si>
  <si>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</si>
  <si>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</si>
  <si>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</si>
  <si>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</si>
  <si>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</si>
  <si>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</si>
  <si>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</si>
  <si>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</si>
  <si>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</si>
  <si>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</si>
  <si>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</si>
  <si>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</si>
  <si>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</si>
  <si>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</si>
  <si>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</si>
  <si>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</si>
  <si>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</si>
  <si>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</si>
  <si>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</si>
  <si>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</si>
  <si>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</si>
  <si>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</si>
  <si>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</si>
  <si>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</si>
  <si>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</si>
  <si>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</si>
  <si>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</si>
  <si>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</si>
  <si>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</si>
  <si>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</si>
  <si>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</si>
  <si>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</si>
  <si>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</si>
  <si>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</si>
  <si>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</si>
  <si>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</si>
  <si>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</si>
  <si>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</si>
  <si>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</si>
  <si>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</si>
  <si>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</si>
  <si>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</si>
  <si>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</si>
  <si>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</si>
  <si>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</si>
  <si>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</si>
  <si>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</si>
  <si>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</si>
  <si>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</si>
  <si>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</si>
  <si>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</si>
  <si>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</si>
  <si>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</si>
  <si>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</si>
  <si>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</si>
  <si>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</si>
  <si>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</si>
  <si>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</si>
  <si>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</si>
  <si>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</si>
  <si>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</si>
  <si>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</si>
  <si>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</si>
  <si>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</si>
  <si>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</si>
  <si>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</si>
  <si>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</si>
  <si>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</si>
  <si>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</si>
  <si>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</si>
  <si>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</si>
  <si>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</si>
  <si>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</si>
  <si>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</si>
  <si>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</si>
  <si>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</si>
  <si>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</si>
  <si>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</si>
  <si>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</si>
  <si>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</si>
  <si>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</si>
  <si>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</si>
  <si>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</si>
  <si>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</si>
  <si>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</si>
  <si>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</si>
  <si>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</si>
  <si>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</si>
  <si>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</si>
  <si>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</si>
  <si>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</si>
  <si>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</si>
  <si>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</si>
  <si>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</si>
  <si>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</si>
  <si>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</si>
  <si>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</si>
  <si>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</si>
  <si>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</si>
  <si>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</si>
  <si>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</si>
  <si>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</si>
  <si>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</si>
  <si>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</si>
  <si>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</si>
  <si>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</si>
  <si>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</si>
  <si>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</si>
  <si>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</si>
  <si>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</si>
  <si>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</si>
  <si>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</si>
  <si>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</si>
  <si>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</si>
  <si>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</si>
  <si>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</si>
  <si>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</si>
  <si>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</si>
  <si>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</si>
  <si>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</si>
  <si>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</si>
  <si>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</si>
  <si>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</si>
  <si>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</si>
  <si>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</si>
  <si>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</si>
  <si>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</si>
  <si>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</si>
  <si>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</si>
  <si>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</si>
  <si>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</si>
  <si>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</si>
  <si>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</si>
  <si>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</si>
  <si>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</si>
  <si>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</si>
  <si>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</si>
  <si>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</si>
  <si>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</si>
  <si>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</si>
  <si>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</si>
  <si>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</si>
  <si>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</si>
  <si>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</si>
  <si>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</si>
  <si>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</si>
  <si>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</si>
  <si>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</si>
  <si>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</si>
  <si>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</si>
  <si>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</si>
  <si>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</si>
  <si>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</si>
  <si>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</si>
  <si>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</si>
  <si>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</si>
  <si>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</si>
  <si>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</si>
  <si>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</si>
  <si>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</si>
  <si>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</si>
  <si>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</si>
  <si>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</si>
  <si>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</si>
  <si>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</si>
  <si>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</si>
  <si>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</si>
  <si>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</si>
  <si>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</si>
  <si>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</si>
  <si>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</si>
  <si>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</si>
  <si>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</si>
  <si>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</si>
  <si>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</si>
  <si>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</si>
  <si>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</si>
  <si>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</si>
  <si>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</si>
  <si>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</si>
  <si>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</si>
  <si>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</si>
  <si>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</si>
  <si>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</si>
  <si>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</si>
  <si>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</si>
  <si>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</si>
  <si>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</si>
  <si>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</si>
  <si>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</si>
  <si>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</si>
  <si>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</si>
  <si>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</si>
  <si>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</si>
  <si>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</si>
  <si>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</si>
  <si>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</si>
  <si>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</si>
  <si>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</si>
  <si>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</si>
  <si>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</si>
  <si>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</si>
  <si>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</si>
  <si>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</si>
  <si>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</si>
  <si>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</si>
  <si>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</si>
  <si>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</si>
  <si>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</si>
  <si>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</si>
  <si>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</si>
  <si>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</si>
  <si>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</si>
  <si>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</si>
  <si>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</si>
  <si>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</si>
  <si>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</si>
  <si>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</si>
  <si>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</si>
  <si>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</si>
  <si>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</si>
  <si>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</si>
  <si>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</si>
  <si>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</si>
  <si>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</si>
  <si>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</si>
  <si>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</si>
  <si>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</si>
  <si>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</si>
  <si>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</si>
  <si>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</si>
  <si>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</si>
  <si>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</si>
  <si>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</si>
  <si>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</si>
  <si>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</si>
  <si>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</si>
  <si>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</si>
  <si>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</si>
  <si>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</si>
  <si>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</si>
  <si>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</si>
  <si>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</si>
  <si>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</si>
  <si>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</si>
  <si>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</si>
  <si>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</si>
  <si>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</si>
  <si>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</si>
  <si>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</si>
  <si>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</si>
  <si>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</si>
  <si>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</si>
  <si>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</si>
  <si>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</si>
  <si>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</si>
  <si>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</si>
  <si>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</si>
  <si>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</si>
  <si>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</si>
  <si>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</si>
  <si>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</si>
  <si>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</si>
  <si>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</si>
  <si>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</si>
  <si>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</si>
  <si>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</si>
  <si>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</si>
  <si>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</si>
  <si>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</si>
  <si>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</si>
  <si>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</si>
  <si>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</si>
  <si>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</si>
  <si>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</si>
  <si>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</si>
  <si>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</si>
  <si>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</si>
  <si>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</si>
  <si>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</si>
  <si>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</si>
  <si>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</si>
  <si>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</si>
  <si>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</si>
  <si>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</si>
  <si>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</si>
  <si>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</si>
  <si>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</si>
  <si>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</si>
  <si>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</si>
  <si>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</si>
  <si>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</si>
  <si>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</si>
  <si>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</si>
  <si>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</si>
  <si>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</si>
  <si>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</si>
  <si>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</si>
  <si>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</si>
  <si>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</si>
  <si>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</si>
  <si>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</si>
  <si>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</si>
  <si>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</si>
  <si>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</si>
  <si>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</si>
  <si>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</si>
  <si>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</si>
  <si>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</si>
  <si>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</si>
  <si>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</si>
  <si>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</si>
  <si>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</si>
  <si>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</si>
  <si>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</si>
  <si>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</si>
  <si>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</si>
  <si>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</si>
  <si>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</si>
  <si>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</si>
  <si>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</si>
  <si>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</si>
  <si>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</si>
  <si>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</si>
  <si>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</si>
  <si>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</si>
  <si>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</si>
  <si>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</si>
  <si>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</si>
  <si>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</si>
  <si>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</si>
  <si>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</si>
  <si>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</si>
  <si>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</si>
  <si>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</si>
  <si>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</si>
  <si>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</si>
  <si>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</si>
  <si>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</si>
  <si>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</si>
  <si>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</si>
  <si>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</si>
  <si>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</si>
  <si>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</si>
  <si>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</si>
  <si>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</si>
  <si>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</si>
  <si>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</si>
  <si>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</si>
  <si>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</si>
  <si>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</si>
  <si>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</si>
  <si>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</si>
  <si>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</si>
  <si>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</si>
  <si>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</si>
  <si>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</si>
  <si>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</si>
  <si>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</si>
  <si>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</si>
  <si>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</si>
  <si>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</si>
  <si>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</si>
  <si>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</si>
  <si>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</si>
  <si>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</si>
  <si>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</si>
  <si>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</si>
  <si>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</si>
  <si>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</si>
  <si>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</si>
  <si>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</si>
  <si>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</si>
  <si>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</si>
  <si>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</si>
  <si>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</si>
  <si>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</si>
  <si>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</si>
  <si>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</si>
  <si>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</si>
  <si>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</si>
  <si>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</si>
  <si>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</si>
  <si>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</si>
  <si>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</si>
  <si>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</si>
  <si>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</si>
  <si>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</si>
  <si>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</si>
  <si>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</si>
  <si>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</si>
  <si>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</si>
  <si>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</si>
  <si>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</si>
  <si>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</si>
  <si>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</si>
  <si>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</si>
  <si>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</si>
  <si>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</si>
  <si>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</si>
  <si>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</si>
  <si>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</si>
  <si>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</si>
  <si>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</si>
  <si>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</si>
  <si>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</si>
  <si>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</si>
  <si>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</si>
  <si>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</si>
  <si>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</si>
  <si>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</si>
  <si>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</si>
  <si>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</si>
  <si>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</si>
  <si>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</si>
  <si>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</si>
  <si>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</si>
  <si>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</si>
  <si>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</si>
  <si>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</si>
  <si>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</si>
  <si>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</si>
  <si>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</si>
  <si>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</si>
  <si>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</si>
  <si>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</si>
  <si>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</si>
  <si>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</si>
  <si>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</si>
  <si>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</si>
  <si>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</si>
  <si>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</si>
  <si>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</si>
  <si>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</si>
  <si>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</si>
  <si>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</si>
  <si>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</si>
  <si>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</si>
  <si>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</si>
  <si>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</si>
  <si>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</si>
  <si>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</si>
  <si>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</si>
  <si>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</si>
  <si>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</si>
  <si>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</si>
  <si>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</si>
  <si>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</si>
  <si>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</si>
  <si>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</si>
  <si>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</si>
  <si>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</si>
  <si>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</si>
  <si>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</si>
  <si>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</si>
  <si>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</si>
  <si>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</si>
  <si>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</si>
  <si>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</si>
  <si>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</si>
  <si>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</si>
  <si>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</si>
  <si>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</si>
  <si>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</si>
  <si>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</si>
  <si>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</si>
  <si>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</si>
  <si>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</si>
  <si>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</si>
  <si>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</si>
  <si>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</si>
  <si>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</si>
  <si>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</si>
  <si>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</si>
  <si>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</si>
  <si>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</si>
  <si>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</si>
  <si>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</si>
  <si>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</si>
  <si>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</si>
  <si>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</si>
  <si>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</si>
  <si>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</si>
  <si>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</si>
  <si>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</si>
  <si>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</si>
  <si>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</si>
  <si>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</si>
  <si>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</si>
  <si>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</si>
  <si>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</si>
  <si>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</si>
  <si>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</si>
  <si>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</si>
  <si>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</si>
  <si>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</si>
  <si>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</si>
  <si>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</si>
  <si>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</si>
  <si>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</si>
  <si>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</si>
  <si>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</si>
  <si>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</si>
  <si>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</si>
  <si>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</si>
  <si>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</si>
  <si>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</si>
  <si>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</si>
  <si>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</si>
  <si>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</si>
  <si>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</si>
  <si>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</si>
  <si>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</si>
  <si>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</si>
  <si>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</si>
  <si>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</si>
  <si>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</si>
  <si>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</si>
  <si>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</si>
  <si>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</si>
  <si>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</si>
  <si>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</si>
  <si>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</si>
  <si>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</si>
  <si>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</si>
  <si>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</si>
  <si>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</si>
  <si>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</si>
  <si>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</si>
  <si>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</si>
  <si>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</si>
  <si>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</si>
  <si>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</si>
  <si>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</si>
  <si>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</si>
  <si>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</si>
  <si>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</si>
  <si>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</si>
  <si>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</si>
  <si>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</si>
  <si>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</si>
  <si>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</si>
  <si>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</si>
  <si>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</si>
  <si>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</si>
  <si>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</si>
  <si>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</si>
  <si>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</si>
  <si>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</si>
  <si>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</si>
  <si>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</si>
  <si>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</si>
  <si>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</si>
  <si>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</si>
  <si>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</si>
  <si>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</si>
  <si>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</si>
  <si>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</si>
  <si>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</si>
  <si>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</si>
  <si>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</si>
  <si>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</si>
  <si>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</si>
  <si>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</si>
  <si>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</si>
  <si>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</si>
  <si>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</si>
  <si>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</si>
  <si>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</si>
  <si>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</si>
  <si>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</si>
  <si>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</si>
  <si>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</si>
  <si>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</si>
  <si>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</si>
  <si>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</si>
  <si>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</si>
  <si>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</si>
  <si>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</si>
  <si>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</si>
  <si>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</si>
  <si>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</si>
  <si>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</si>
  <si>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</si>
  <si>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</si>
  <si>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</si>
  <si>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</si>
  <si>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</si>
  <si>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</si>
  <si>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</si>
  <si>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</si>
  <si>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</si>
  <si>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</si>
  <si>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</si>
  <si>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</si>
  <si>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</si>
  <si>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</si>
  <si>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</si>
  <si>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</si>
  <si>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</si>
  <si>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</si>
  <si>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</si>
  <si>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</si>
  <si>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</si>
  <si>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</si>
  <si>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</si>
  <si>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</si>
  <si>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</si>
  <si>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</si>
  <si>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</si>
  <si>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</si>
  <si>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</si>
  <si>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</si>
  <si>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</si>
  <si>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</si>
  <si>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</si>
  <si>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</si>
  <si>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</si>
  <si>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</si>
  <si>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</si>
  <si>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</si>
  <si>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</si>
  <si>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</si>
  <si>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</si>
  <si>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</si>
  <si>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</si>
  <si>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</si>
  <si>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</si>
  <si>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</si>
  <si>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</si>
  <si>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</si>
  <si>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</si>
  <si>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</si>
  <si>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</si>
  <si>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</si>
  <si>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</si>
  <si>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</si>
  <si>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</si>
  <si>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</si>
  <si>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</si>
  <si>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</si>
  <si>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</si>
  <si>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</si>
  <si>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</si>
  <si>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</si>
  <si>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</si>
  <si>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</si>
  <si>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</si>
  <si>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</si>
  <si>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</si>
  <si>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</si>
  <si>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</si>
  <si>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</si>
  <si>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</si>
  <si>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</si>
  <si>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</si>
  <si>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</si>
  <si>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</si>
  <si>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</si>
  <si>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</si>
  <si>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</si>
  <si>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</si>
  <si>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</si>
  <si>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</si>
  <si>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</si>
  <si>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</si>
  <si>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</si>
  <si>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</si>
  <si>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</si>
  <si>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</si>
  <si>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</si>
  <si>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</si>
  <si>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</si>
  <si>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</si>
  <si>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</si>
  <si>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</si>
  <si>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</si>
  <si>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</si>
  <si>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</si>
  <si>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</si>
  <si>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</si>
  <si>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</si>
  <si>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</si>
  <si>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</si>
  <si>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</si>
  <si>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</si>
  <si>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</si>
  <si>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</si>
  <si>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</si>
  <si>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</si>
  <si>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</si>
  <si>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</si>
  <si>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</si>
  <si>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</si>
  <si>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</si>
  <si>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</si>
  <si>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</si>
  <si>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</si>
  <si>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</si>
  <si>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</si>
  <si>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</si>
  <si>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</si>
  <si>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</si>
  <si>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</si>
  <si>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</si>
  <si>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</si>
  <si>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</si>
  <si>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</si>
  <si>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</si>
  <si>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</si>
  <si>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</si>
  <si>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</si>
  <si>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</si>
  <si>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</si>
  <si>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</si>
  <si>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</si>
  <si>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</si>
  <si>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</si>
  <si>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</si>
  <si>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</si>
  <si>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</si>
  <si>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</si>
  <si>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</si>
  <si>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</si>
  <si>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</si>
  <si>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</si>
  <si>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</si>
  <si>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</si>
  <si>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</si>
  <si>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</si>
  <si>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</si>
  <si>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</si>
  <si>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</si>
  <si>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</si>
  <si>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</si>
  <si>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</si>
  <si>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</si>
  <si>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</si>
  <si>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</si>
  <si>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</si>
  <si>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</si>
  <si>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</si>
  <si>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</si>
  <si>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</si>
  <si>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</si>
  <si>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</si>
  <si>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</si>
  <si>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</si>
  <si>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</si>
  <si>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</si>
  <si>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</si>
  <si>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</si>
  <si>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</si>
  <si>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</si>
  <si>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</si>
  <si>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</si>
  <si>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</si>
  <si>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</si>
  <si>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</si>
  <si>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</si>
  <si>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</si>
  <si>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</si>
  <si>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</si>
  <si>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</si>
  <si>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</si>
  <si>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</si>
  <si>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</si>
  <si>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</si>
  <si>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</si>
  <si>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</si>
  <si>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</si>
  <si>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</si>
  <si>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</si>
  <si>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</si>
  <si>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</si>
  <si>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</si>
  <si>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</si>
  <si>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</si>
  <si>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</si>
  <si>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</si>
  <si>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</si>
  <si>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</si>
  <si>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</si>
  <si>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</si>
  <si>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</si>
  <si>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</si>
  <si>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</si>
  <si>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</si>
  <si>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</si>
  <si>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</si>
  <si>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</si>
  <si>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</si>
  <si>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</si>
  <si>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</si>
  <si>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</si>
  <si>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</si>
  <si>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</si>
  <si>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</si>
  <si>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</si>
  <si>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</si>
  <si>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</si>
  <si>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</si>
  <si>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</si>
  <si>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</si>
  <si>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</si>
  <si>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</si>
  <si>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</si>
  <si>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</si>
  <si>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</si>
  <si>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</si>
  <si>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</si>
  <si>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</si>
  <si>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</si>
  <si>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</si>
  <si>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</si>
  <si>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</si>
  <si>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</si>
  <si>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</si>
  <si>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</si>
  <si>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</si>
  <si>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</si>
  <si>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</si>
  <si>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</si>
  <si>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</si>
  <si>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</si>
  <si>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</si>
  <si>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</si>
  <si>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</si>
  <si>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</si>
  <si>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</si>
  <si>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</si>
  <si>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</si>
  <si>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</si>
  <si>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</si>
  <si>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</si>
  <si>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</si>
  <si>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</si>
  <si>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</si>
  <si>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</si>
  <si>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</si>
  <si>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</si>
  <si>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</si>
  <si>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</si>
  <si>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</si>
  <si>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</si>
  <si>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</si>
  <si>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</si>
  <si>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</si>
  <si>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</si>
  <si>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</si>
  <si>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</si>
  <si>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</si>
  <si>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</si>
  <si>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</si>
  <si>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</si>
  <si>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</si>
  <si>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</si>
  <si>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</si>
  <si>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</si>
  <si>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</si>
  <si>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</si>
  <si>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</si>
  <si>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</si>
  <si>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</si>
  <si>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</si>
  <si>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</si>
  <si>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</si>
  <si>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</si>
  <si>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</si>
  <si>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</si>
  <si>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</si>
  <si>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</si>
  <si>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</si>
  <si>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</si>
  <si>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</si>
  <si>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</si>
  <si>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</si>
  <si>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</si>
  <si>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</si>
  <si>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</si>
  <si>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</si>
  <si>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</si>
  <si>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</si>
  <si>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</si>
  <si>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</si>
  <si>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</si>
  <si>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</si>
  <si>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</si>
  <si>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</si>
  <si>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</si>
  <si>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</si>
  <si>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</si>
  <si>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</si>
  <si>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</si>
  <si>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</si>
  <si>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</si>
  <si>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</si>
  <si>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</si>
  <si>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</si>
  <si>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</si>
  <si>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</si>
  <si>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</si>
  <si>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</si>
  <si>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</si>
  <si>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</si>
  <si>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</si>
  <si>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</si>
  <si>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</si>
  <si>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</si>
  <si>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</si>
  <si>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</si>
  <si>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</si>
  <si>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</si>
  <si>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</si>
  <si>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</si>
  <si>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</si>
  <si>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</si>
  <si>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</si>
  <si>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</si>
  <si>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</si>
  <si>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</si>
  <si>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</si>
  <si>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</si>
  <si>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</si>
  <si>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</si>
  <si>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</si>
  <si>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</si>
  <si>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</si>
  <si>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</si>
  <si>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</si>
  <si>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</si>
  <si>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</si>
  <si>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</si>
  <si>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</si>
  <si>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</si>
  <si>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</si>
  <si>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</si>
  <si>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</si>
  <si>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</si>
  <si>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</si>
  <si>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</si>
  <si>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</si>
  <si>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</si>
  <si>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</si>
  <si>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</si>
  <si>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</si>
  <si>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</si>
  <si>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</si>
  <si>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</si>
  <si>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</si>
  <si>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</si>
  <si>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</si>
  <si>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</si>
  <si>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</si>
  <si>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</si>
  <si>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</si>
  <si>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</si>
  <si>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</si>
  <si>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</si>
  <si>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</si>
  <si>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</si>
  <si>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</si>
  <si>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</si>
  <si>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</si>
  <si>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</si>
  <si>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</si>
  <si>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</si>
  <si>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</si>
  <si>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</si>
  <si>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</si>
  <si>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</si>
  <si>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</si>
  <si>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</si>
  <si>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</si>
  <si>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</si>
  <si>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</si>
  <si>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</si>
  <si>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</si>
  <si>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</si>
  <si>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</si>
  <si>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</si>
  <si>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</si>
  <si>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</si>
  <si>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</si>
  <si>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</si>
  <si>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</si>
  <si>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</si>
  <si>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</si>
  <si>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</si>
  <si>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</si>
  <si>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</si>
  <si>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</si>
  <si>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</si>
  <si>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</si>
  <si>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</si>
  <si>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</si>
  <si>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</si>
  <si>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</si>
  <si>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</si>
  <si>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</si>
  <si>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</si>
  <si>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</si>
  <si>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</si>
  <si>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</si>
  <si>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</si>
  <si>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</si>
  <si>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</si>
  <si>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</si>
  <si>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</si>
  <si>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</si>
  <si>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</si>
  <si>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</si>
  <si>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</si>
  <si>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</si>
  <si>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</si>
  <si>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</si>
  <si>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</si>
  <si>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</si>
  <si>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</si>
  <si>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</si>
  <si>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</si>
  <si>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</si>
  <si>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</si>
  <si>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</si>
  <si>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</si>
  <si>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</si>
  <si>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</si>
  <si>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</si>
  <si>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</si>
  <si>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</si>
  <si>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</si>
  <si>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</si>
  <si>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</si>
  <si>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</si>
  <si>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</si>
  <si>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</si>
  <si>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</si>
  <si>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</si>
  <si>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</si>
  <si>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</si>
  <si>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</si>
  <si>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</si>
  <si>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</si>
  <si>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</si>
  <si>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</si>
  <si>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</si>
  <si>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</si>
  <si>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</si>
  <si>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</si>
  <si>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</si>
  <si>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</si>
  <si>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</si>
  <si>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</si>
  <si>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</si>
  <si>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</si>
  <si>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</si>
  <si>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</si>
  <si>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</si>
  <si>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</si>
  <si>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</si>
  <si>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</si>
  <si>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</si>
  <si>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</si>
  <si>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</si>
  <si>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</si>
  <si>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</si>
  <si>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</si>
  <si>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</si>
  <si>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</si>
  <si>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</si>
  <si>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</si>
  <si>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</si>
  <si>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</si>
  <si>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</si>
  <si>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</si>
  <si>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</si>
  <si>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</si>
  <si>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</si>
  <si>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</si>
  <si>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</si>
  <si>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</si>
  <si>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</si>
  <si>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</si>
  <si>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</si>
  <si>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</si>
  <si>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</si>
  <si>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</si>
  <si>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</si>
  <si>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</si>
  <si>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</si>
  <si>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</si>
  <si>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</si>
  <si>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</si>
  <si>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</si>
  <si>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</si>
  <si>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</si>
  <si>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</si>
  <si>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</si>
  <si>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</si>
  <si>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</si>
  <si>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</si>
  <si>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</si>
  <si>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</si>
  <si>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</si>
  <si>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</si>
  <si>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</si>
  <si>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</si>
  <si>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</si>
  <si>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</si>
  <si>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</si>
  <si>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</si>
  <si>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</si>
  <si>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</si>
  <si>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</si>
  <si>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</si>
  <si>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</si>
  <si>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</si>
  <si>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</si>
  <si>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</si>
  <si>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</si>
  <si>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</si>
  <si>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</si>
  <si>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</si>
  <si>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</si>
  <si>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</si>
  <si>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</si>
  <si>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</si>
  <si>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</si>
  <si>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</si>
  <si>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</si>
  <si>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</si>
  <si>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</si>
  <si>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</si>
  <si>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</si>
  <si>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</si>
  <si>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</si>
  <si>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</si>
  <si>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</si>
  <si>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</si>
  <si>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</si>
  <si>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</si>
  <si>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</si>
  <si>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</si>
  <si>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</si>
  <si>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</si>
  <si>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</si>
  <si>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</si>
  <si>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</si>
  <si>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</si>
  <si>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</si>
  <si>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</si>
  <si>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</si>
  <si>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</si>
  <si>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</si>
  <si>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</si>
  <si>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</si>
  <si>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</si>
  <si>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</si>
  <si>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</si>
  <si>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</si>
  <si>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</si>
  <si>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</si>
  <si>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</si>
  <si>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</si>
  <si>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</si>
  <si>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</si>
  <si>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</si>
  <si>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</si>
  <si>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</si>
  <si>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</si>
  <si>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</si>
  <si>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</si>
  <si>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</si>
  <si>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</si>
  <si>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</si>
  <si>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</si>
  <si>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</si>
  <si>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</si>
  <si>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</si>
  <si>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</si>
  <si>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</si>
  <si>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</si>
  <si>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</si>
  <si>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</si>
  <si>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</si>
  <si>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</si>
  <si>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</si>
  <si>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</si>
  <si>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</si>
  <si>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</si>
  <si>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</si>
  <si>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</si>
  <si>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</si>
  <si>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</si>
  <si>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</si>
  <si>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</si>
  <si>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</si>
  <si>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</si>
  <si>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</si>
  <si>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</si>
  <si>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</si>
  <si>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</si>
  <si>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</si>
  <si>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</si>
  <si>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</si>
  <si>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</si>
  <si>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</si>
  <si>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</si>
  <si>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</si>
  <si>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</si>
  <si>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</si>
  <si>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</si>
  <si>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</si>
  <si>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</si>
  <si>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</si>
  <si>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</si>
  <si>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</si>
  <si>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</si>
  <si>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</si>
  <si>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</si>
  <si>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</si>
  <si>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</si>
  <si>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</si>
  <si>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</si>
  <si>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</si>
  <si>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</si>
  <si>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</si>
  <si>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</si>
  <si>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</si>
  <si>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</si>
  <si>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</si>
  <si>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</si>
  <si>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</si>
  <si>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</si>
  <si>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</si>
  <si>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</si>
  <si>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</si>
  <si>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</si>
  <si>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</si>
  <si>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</si>
  <si>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</si>
  <si>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</si>
  <si>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</si>
  <si>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</si>
  <si>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</si>
  <si>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</si>
  <si>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</si>
  <si>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</si>
  <si>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</si>
  <si>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</si>
  <si>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</si>
  <si>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</si>
  <si>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</si>
  <si>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</si>
  <si>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</si>
  <si>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</si>
  <si>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</si>
  <si>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</si>
  <si>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</si>
  <si>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</si>
  <si>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</si>
  <si>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</si>
  <si>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</si>
  <si>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</si>
  <si>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</si>
  <si>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</si>
  <si>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</si>
  <si>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</si>
  <si>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</si>
  <si>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</si>
  <si>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</si>
  <si>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</si>
  <si>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</si>
  <si>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</si>
  <si>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</si>
  <si>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</si>
  <si>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</si>
  <si>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</si>
  <si>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</si>
  <si>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</si>
  <si>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</si>
  <si>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</si>
  <si>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</si>
  <si>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</si>
  <si>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</si>
  <si>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</si>
  <si>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</si>
  <si>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</si>
  <si>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</si>
  <si>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</si>
  <si>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</si>
  <si>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</si>
  <si>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</si>
  <si>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</si>
  <si>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</si>
  <si>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</si>
  <si>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</si>
  <si>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</si>
  <si>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</si>
  <si>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</si>
  <si>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</si>
  <si>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</si>
  <si>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</si>
  <si>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</si>
  <si>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</si>
  <si>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</si>
  <si>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</si>
  <si>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</si>
  <si>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</si>
  <si>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</si>
  <si>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</si>
  <si>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</si>
  <si>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</si>
  <si>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</si>
  <si>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</si>
  <si>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</si>
  <si>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</si>
  <si>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</si>
  <si>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</si>
  <si>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</si>
  <si>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</si>
  <si>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</si>
  <si>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</si>
  <si>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</si>
  <si>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</si>
  <si>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</si>
  <si>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</si>
  <si>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</si>
  <si>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</si>
  <si>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</si>
  <si>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</si>
  <si>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</si>
  <si>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</si>
  <si>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</si>
  <si>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</si>
  <si>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</si>
  <si>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</si>
  <si>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</si>
  <si>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</si>
  <si>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</si>
  <si>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</si>
  <si>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</si>
  <si>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</si>
  <si>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</si>
  <si>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</si>
  <si>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</si>
  <si>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</si>
  <si>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</si>
  <si>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</si>
  <si>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</si>
  <si>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</si>
  <si>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</si>
  <si>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</si>
  <si>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</si>
  <si>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</si>
  <si>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</si>
  <si>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</si>
  <si>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</si>
  <si>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</si>
  <si>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</si>
  <si>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</si>
  <si>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</si>
  <si>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</si>
  <si>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</si>
  <si>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</si>
  <si>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</si>
  <si>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</si>
  <si>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</si>
  <si>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</si>
  <si>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</si>
  <si>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</si>
  <si>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</si>
  <si>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</si>
  <si>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</si>
  <si>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</si>
  <si>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</si>
  <si>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</si>
  <si>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</si>
  <si>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</si>
  <si>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</si>
  <si>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</si>
  <si>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</si>
  <si>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</si>
  <si>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</si>
  <si>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</si>
  <si>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</si>
  <si>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</si>
  <si>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</si>
  <si>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</si>
  <si>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</si>
  <si>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</si>
  <si>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</si>
  <si>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</si>
  <si>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</si>
  <si>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</si>
  <si>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</si>
  <si>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</si>
  <si>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</si>
  <si>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</si>
  <si>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</si>
  <si>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</si>
  <si>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</si>
  <si>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</si>
  <si>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</si>
  <si>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</si>
  <si>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</si>
  <si>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</si>
  <si>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</si>
  <si>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</si>
  <si>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</si>
  <si>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</si>
  <si>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</si>
  <si>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</si>
  <si>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</si>
  <si>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</si>
  <si>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</si>
  <si>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</si>
  <si>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</si>
  <si>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</si>
  <si>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</si>
  <si>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</si>
  <si>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</si>
  <si>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</si>
  <si>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</si>
  <si>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</si>
  <si>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</si>
  <si>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</si>
  <si>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</si>
  <si>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</si>
  <si>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</si>
  <si>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</si>
  <si>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</si>
  <si>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</si>
  <si>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</si>
  <si>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</si>
  <si>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</si>
  <si>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</si>
  <si>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</si>
  <si>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</si>
  <si>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</si>
  <si>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</si>
  <si>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</si>
  <si>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</si>
  <si>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</si>
  <si>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</si>
  <si>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</si>
  <si>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</si>
  <si>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</si>
  <si>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</si>
  <si>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</si>
  <si>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</si>
  <si>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</si>
  <si>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</si>
  <si>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</si>
  <si>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</si>
  <si>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</si>
  <si>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</si>
  <si>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</si>
  <si>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</si>
  <si>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</si>
  <si>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</si>
  <si>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</si>
  <si>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</si>
  <si>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</si>
  <si>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</si>
  <si>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</si>
  <si>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</si>
  <si>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</si>
  <si>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</si>
  <si>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</si>
  <si>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</si>
  <si>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</si>
  <si>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</si>
  <si>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</si>
  <si>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</si>
  <si>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</si>
  <si>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</si>
  <si>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</si>
  <si>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</si>
  <si>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</si>
  <si>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</si>
  <si>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</si>
  <si>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</si>
  <si>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</si>
  <si>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</si>
  <si>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</si>
  <si>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</si>
  <si>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</si>
  <si>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</si>
  <si>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</si>
  <si>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</si>
  <si>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</si>
  <si>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</si>
  <si>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</si>
  <si>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</si>
  <si>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</si>
  <si>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</si>
  <si>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</si>
  <si>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</si>
  <si>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</si>
  <si>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</si>
  <si>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</si>
  <si>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</si>
  <si>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</si>
  <si>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</si>
  <si>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</si>
  <si>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</si>
  <si>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</si>
  <si>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</si>
  <si>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</si>
  <si>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</si>
  <si>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</si>
  <si>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</si>
  <si>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</si>
  <si>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</si>
  <si>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</si>
  <si>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</si>
  <si>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</si>
  <si>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</si>
  <si>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</si>
  <si>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</si>
  <si>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</si>
  <si>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</si>
  <si>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</si>
  <si>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</si>
  <si>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</si>
  <si>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</si>
  <si>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</si>
  <si>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</si>
  <si>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</si>
  <si>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</si>
  <si>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</si>
  <si>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</si>
  <si>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</si>
  <si>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</si>
  <si>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</si>
  <si>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</si>
  <si>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</si>
  <si>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</si>
  <si>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</si>
  <si>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</si>
  <si>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</si>
  <si>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</si>
  <si>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</si>
  <si>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</si>
  <si>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</si>
  <si>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</si>
  <si>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</si>
  <si>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</si>
  <si>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</si>
  <si>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</si>
  <si>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</si>
  <si>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</si>
  <si>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</si>
  <si>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</si>
  <si>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</si>
  <si>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</si>
  <si>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</si>
  <si>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</si>
  <si>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</si>
  <si>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</si>
  <si>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</si>
  <si>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</si>
  <si>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</si>
  <si>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</si>
  <si>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</si>
  <si>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</si>
  <si>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</si>
  <si>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</si>
  <si>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</si>
  <si>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</si>
  <si>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</si>
  <si>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</si>
  <si>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</si>
  <si>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</si>
  <si>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</si>
  <si>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</si>
  <si>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</si>
  <si>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</si>
  <si>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</si>
  <si>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</si>
  <si>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</si>
  <si>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</si>
  <si>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</si>
  <si>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</si>
  <si>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</si>
  <si>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</si>
  <si>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</si>
  <si>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</si>
  <si>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</si>
  <si>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</si>
  <si>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</si>
  <si>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</si>
  <si>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</si>
  <si>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</si>
  <si>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</si>
  <si>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</si>
  <si>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</si>
  <si>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</si>
  <si>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</si>
  <si>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</si>
  <si>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</si>
  <si>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</si>
  <si>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</si>
  <si>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</si>
  <si>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</si>
  <si>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</si>
  <si>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</si>
  <si>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</si>
  <si>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</si>
  <si>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</si>
  <si>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</si>
  <si>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</si>
  <si>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</si>
  <si>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</si>
  <si>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</si>
  <si>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</si>
  <si>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</si>
  <si>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</si>
  <si>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</si>
  <si>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</si>
  <si>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</si>
  <si>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</si>
  <si>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</si>
  <si>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</si>
  <si>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</si>
  <si>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</si>
  <si>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</si>
  <si>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</si>
  <si>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</si>
  <si>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</si>
  <si>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</si>
  <si>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</si>
  <si>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</si>
  <si>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</si>
  <si>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</si>
  <si>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</si>
  <si>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</si>
  <si>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</si>
  <si>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</si>
  <si>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</si>
  <si>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</si>
  <si>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</si>
  <si>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</si>
  <si>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</si>
  <si>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</si>
  <si>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</si>
  <si>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</si>
  <si>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</si>
  <si>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</si>
  <si>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</si>
  <si>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</si>
  <si>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</si>
  <si>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</si>
  <si>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</si>
  <si>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</si>
  <si>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</si>
  <si>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</si>
  <si>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</si>
  <si>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</si>
  <si>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</si>
  <si>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</si>
  <si>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</si>
  <si>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</si>
  <si>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</si>
  <si>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</si>
  <si>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</si>
  <si>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</si>
  <si>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</si>
  <si>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</si>
  <si>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</si>
  <si>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</si>
  <si>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</si>
  <si>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</si>
  <si>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</si>
  <si>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</si>
  <si>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</si>
  <si>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</si>
  <si>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</si>
  <si>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</si>
  <si>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</si>
  <si>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</si>
  <si>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</si>
  <si>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</si>
  <si>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</si>
  <si>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</si>
  <si>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</si>
  <si>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</si>
  <si>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</si>
  <si>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</si>
  <si>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</si>
  <si>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</si>
  <si>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</si>
  <si>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</si>
  <si>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</si>
  <si>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</si>
  <si>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</si>
  <si>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</si>
  <si>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</si>
  <si>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</si>
  <si>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</si>
  <si>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</si>
  <si>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</si>
  <si>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</si>
  <si>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</si>
  <si>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</si>
  <si>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</si>
  <si>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</si>
  <si>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</si>
  <si>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</si>
  <si>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</si>
  <si>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</si>
  <si>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</si>
  <si>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</si>
  <si>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</si>
  <si>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</si>
  <si>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</si>
  <si>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</si>
  <si>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</si>
  <si>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</si>
  <si>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</si>
  <si>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</si>
  <si>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</si>
  <si>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</si>
  <si>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</si>
  <si>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</si>
  <si>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</si>
  <si>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</si>
  <si>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</si>
  <si>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</si>
  <si>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</si>
  <si>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</si>
  <si>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</si>
  <si>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</si>
  <si>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</si>
  <si>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</si>
  <si>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</si>
  <si>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</si>
  <si>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</si>
  <si>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</si>
  <si>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</si>
  <si>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</si>
  <si>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</si>
  <si>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</si>
  <si>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</si>
  <si>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</si>
  <si>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</si>
  <si>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</si>
  <si>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</si>
  <si>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</si>
  <si>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</si>
  <si>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</si>
  <si>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</si>
  <si>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</si>
  <si>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</si>
  <si>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</si>
  <si>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</si>
  <si>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</si>
  <si>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</si>
  <si>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</si>
  <si>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</si>
  <si>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</si>
  <si>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</si>
  <si>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</si>
  <si>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</si>
  <si>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</si>
  <si>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</si>
  <si>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</si>
  <si>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</si>
  <si>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</si>
  <si>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</si>
  <si>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</si>
  <si>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</si>
  <si>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</si>
  <si>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</si>
  <si>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</si>
  <si>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</si>
  <si>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</si>
  <si>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</si>
  <si>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</si>
  <si>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</si>
  <si>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</si>
  <si>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</si>
  <si>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</si>
  <si>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</si>
  <si>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</si>
  <si>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</si>
  <si>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</si>
  <si>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</si>
  <si>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</si>
  <si>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</si>
  <si>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</si>
  <si>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</si>
  <si>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</si>
  <si>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</si>
  <si>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</si>
  <si>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</si>
  <si>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</si>
  <si>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</si>
  <si>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</si>
  <si>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</si>
  <si>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</si>
  <si>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</si>
  <si>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</si>
  <si>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</si>
  <si>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</si>
  <si>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</si>
  <si>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</si>
  <si>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</si>
  <si>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</si>
  <si>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</si>
  <si>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</si>
  <si>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</si>
  <si>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</si>
  <si>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</si>
  <si>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</si>
  <si>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</si>
  <si>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</si>
  <si>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</si>
  <si>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</si>
  <si>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</si>
  <si>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</si>
  <si>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</si>
  <si>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</si>
  <si>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</si>
  <si>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</si>
  <si>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</si>
  <si>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</si>
  <si>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</si>
  <si>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</si>
  <si>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</si>
  <si>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</si>
  <si>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</si>
  <si>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</si>
  <si>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</si>
  <si>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</si>
  <si>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</si>
  <si>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</si>
  <si>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</si>
  <si>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</si>
  <si>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</si>
  <si>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</si>
  <si>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</si>
  <si>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</si>
  <si>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</si>
  <si>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</si>
  <si>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</si>
  <si>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</si>
  <si>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</si>
  <si>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</si>
  <si>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</si>
  <si>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</si>
  <si>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</si>
  <si>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</si>
  <si>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</si>
  <si>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</si>
  <si>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</si>
  <si>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</si>
  <si>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</si>
  <si>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</si>
  <si>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</si>
  <si>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</si>
  <si>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</si>
  <si>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</si>
  <si>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</si>
  <si>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</si>
  <si>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</si>
  <si>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</si>
  <si>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</si>
  <si>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</si>
  <si>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</si>
  <si>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</si>
  <si>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</si>
  <si>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</si>
  <si>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</si>
  <si>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</si>
  <si>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</si>
  <si>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</si>
  <si>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</si>
  <si>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</si>
  <si>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</si>
  <si>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</si>
  <si>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</si>
  <si>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</si>
  <si>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</si>
  <si>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</si>
  <si>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</si>
  <si>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</si>
  <si>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</si>
  <si>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</si>
  <si>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</si>
  <si>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</si>
  <si>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</si>
  <si>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</si>
  <si>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</si>
  <si>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</si>
  <si>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</si>
  <si>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</si>
  <si>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</si>
  <si>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</si>
  <si>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</si>
  <si>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</si>
  <si>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</si>
  <si>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</si>
  <si>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</si>
  <si>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</si>
  <si>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</si>
  <si>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</si>
  <si>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</si>
  <si>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</si>
  <si>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</si>
  <si>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</si>
  <si>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</si>
  <si>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</si>
  <si>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</si>
  <si>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</si>
  <si>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</si>
  <si>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</si>
  <si>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</si>
  <si>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</si>
  <si>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</si>
  <si>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</si>
  <si>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</si>
  <si>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</si>
  <si>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</si>
  <si>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</si>
  <si>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</si>
  <si>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</si>
  <si>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</si>
  <si>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</si>
  <si>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</si>
  <si>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</si>
  <si>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</si>
  <si>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</si>
  <si>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</si>
  <si>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</si>
  <si>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</si>
  <si>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</si>
  <si>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</si>
  <si>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</si>
  <si>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</si>
  <si>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</si>
  <si>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</si>
  <si>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</si>
  <si>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</si>
  <si>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</si>
  <si>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</si>
  <si>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</si>
  <si>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</si>
  <si>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</si>
  <si>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</si>
  <si>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</si>
  <si>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</si>
  <si>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</si>
  <si>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</si>
  <si>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</si>
  <si>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</si>
  <si>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</si>
  <si>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</si>
  <si>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</si>
  <si>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</si>
  <si>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</si>
  <si>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</si>
  <si>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</si>
  <si>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</si>
  <si>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</si>
  <si>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</si>
  <si>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</si>
  <si>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</si>
  <si>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</si>
  <si>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</si>
  <si>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</si>
  <si>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</si>
  <si>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</si>
  <si>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</si>
  <si>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</si>
  <si>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</si>
  <si>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</si>
  <si>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</si>
  <si>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</si>
  <si>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</si>
  <si>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</si>
  <si>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</si>
  <si>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</si>
  <si>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</si>
  <si>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</si>
  <si>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</si>
  <si>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</si>
  <si>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</si>
  <si>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</si>
  <si>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</si>
  <si>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</si>
  <si>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</si>
  <si>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</si>
  <si>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</si>
  <si>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</si>
  <si>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</si>
  <si>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</si>
  <si>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</si>
  <si>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</si>
  <si>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</si>
  <si>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</si>
  <si>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</si>
  <si>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</si>
  <si>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</si>
  <si>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</si>
  <si>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</si>
  <si>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</si>
  <si>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</si>
  <si>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</si>
  <si>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</si>
  <si>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</si>
  <si>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</si>
  <si>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</si>
  <si>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</si>
  <si>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</si>
  <si>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</si>
  <si>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</si>
  <si>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</si>
  <si>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</si>
  <si>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</si>
  <si>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</si>
  <si>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</si>
  <si>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</si>
  <si>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</si>
  <si>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</si>
  <si>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</si>
  <si>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</si>
  <si>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</si>
  <si>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</si>
  <si>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</si>
  <si>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</si>
  <si>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</si>
  <si>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</si>
  <si>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</si>
  <si>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</si>
  <si>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</si>
  <si>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</si>
  <si>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</si>
  <si>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</si>
  <si>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</si>
  <si>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</si>
  <si>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</si>
  <si>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</si>
  <si>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</si>
  <si>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</si>
  <si>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</si>
  <si>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</si>
  <si>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</si>
  <si>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</si>
  <si>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</si>
  <si>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</si>
  <si>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</si>
  <si>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</si>
  <si>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</si>
  <si>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</si>
  <si>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</si>
  <si>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</si>
  <si>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</si>
  <si>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</si>
  <si>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</si>
  <si>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</si>
  <si>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</si>
  <si>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</si>
  <si>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</si>
  <si>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</si>
  <si>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</si>
  <si>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</si>
  <si>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</si>
  <si>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</si>
  <si>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</si>
  <si>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</si>
  <si>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</si>
  <si>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</si>
  <si>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</si>
  <si>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</si>
  <si>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</si>
  <si>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</si>
  <si>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</si>
  <si>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</si>
  <si>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</si>
  <si>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</si>
  <si>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</si>
  <si>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</si>
  <si>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</si>
  <si>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</si>
  <si>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</si>
  <si>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</si>
  <si>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</si>
  <si>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</si>
  <si>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</si>
  <si>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</si>
  <si>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</si>
  <si>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</si>
  <si>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</si>
  <si>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</si>
  <si>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</si>
  <si>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</si>
  <si>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</si>
  <si>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</si>
  <si>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</si>
  <si>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</si>
  <si>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</si>
  <si>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</si>
  <si>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</si>
  <si>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</si>
  <si>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</si>
  <si>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</si>
  <si>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</si>
  <si>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</si>
  <si>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</si>
  <si>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</si>
  <si>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</si>
  <si>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</si>
  <si>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</si>
  <si>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</si>
  <si>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</si>
  <si>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</si>
  <si>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</si>
  <si>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</si>
  <si>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</si>
  <si>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</si>
  <si>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</si>
  <si>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</si>
  <si>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</si>
  <si>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</si>
  <si>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</si>
  <si>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</si>
  <si>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</si>
  <si>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</si>
  <si>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</si>
  <si>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</si>
  <si>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</si>
  <si>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</si>
  <si>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</si>
  <si>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</si>
  <si>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</si>
  <si>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</si>
  <si>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</si>
  <si>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</si>
  <si>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</si>
  <si>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</si>
  <si>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</si>
  <si>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</si>
  <si>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</si>
  <si>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</si>
  <si>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</si>
  <si>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</si>
  <si>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</si>
  <si>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</si>
  <si>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</si>
  <si>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</si>
  <si>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</si>
  <si>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</si>
  <si>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</si>
  <si>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</si>
  <si>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</si>
  <si>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</si>
  <si>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</si>
  <si>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</si>
  <si>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</si>
  <si>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</si>
  <si>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</si>
  <si>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</si>
  <si>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</si>
  <si>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</si>
  <si>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</si>
  <si>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</si>
  <si>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</si>
  <si>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</si>
  <si>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</si>
  <si>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</si>
  <si>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</si>
  <si>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</si>
  <si>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</si>
  <si>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</si>
  <si>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</si>
  <si>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</si>
  <si>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</si>
  <si>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</si>
  <si>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</si>
  <si>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</si>
  <si>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</si>
  <si>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</si>
  <si>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</si>
  <si>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</si>
  <si>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</si>
  <si>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</si>
  <si>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</si>
  <si>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</si>
  <si>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</si>
  <si>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</si>
  <si>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</si>
  <si>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</si>
  <si>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</si>
  <si>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</si>
  <si>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</si>
  <si>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</si>
  <si>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</si>
  <si>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</si>
  <si>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</si>
  <si>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</si>
  <si>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</si>
  <si>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</si>
  <si>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</si>
  <si>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</si>
  <si>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</si>
  <si>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</si>
  <si>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</si>
  <si>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</si>
  <si>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</si>
  <si>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</si>
  <si>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</si>
  <si>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</si>
  <si>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</si>
  <si>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</si>
  <si>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</si>
  <si>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</si>
  <si>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</si>
  <si>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</si>
  <si>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</si>
  <si>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</si>
  <si>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</si>
  <si>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</si>
  <si>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</si>
  <si>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</si>
  <si>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</si>
  <si>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</si>
  <si>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</si>
  <si>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</si>
  <si>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</si>
  <si>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</si>
  <si>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</si>
  <si>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</si>
  <si>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</si>
  <si>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</si>
  <si>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</si>
  <si>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</si>
  <si>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</si>
  <si>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</si>
  <si>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</si>
  <si>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</si>
  <si>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</si>
  <si>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</si>
  <si>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</si>
  <si>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</si>
  <si>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</si>
  <si>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</si>
  <si>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</si>
  <si>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</si>
  <si>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</si>
  <si>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</si>
  <si>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</si>
  <si>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</si>
  <si>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</si>
  <si>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</si>
  <si>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</si>
  <si>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</si>
  <si>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</si>
  <si>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</si>
  <si>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</si>
  <si>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</si>
  <si>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</si>
  <si>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</si>
  <si>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</si>
  <si>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</si>
  <si>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</si>
  <si>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</si>
  <si>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</si>
  <si>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</si>
  <si>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</si>
  <si>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</si>
  <si>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</si>
  <si>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</si>
  <si>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</si>
  <si>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</si>
  <si>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</si>
  <si>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</si>
  <si>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</si>
  <si>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</si>
  <si>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</si>
  <si>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</si>
  <si>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</si>
  <si>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</si>
  <si>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</si>
  <si>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</si>
  <si>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</si>
  <si>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</si>
  <si>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</si>
  <si>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</si>
  <si>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</si>
  <si>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</si>
  <si>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</si>
  <si>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</si>
  <si>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</si>
  <si>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</si>
  <si>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</si>
  <si>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</si>
  <si>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</si>
  <si>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</si>
  <si>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</si>
  <si>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</si>
  <si>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</si>
  <si>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</si>
  <si>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</si>
  <si>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</si>
  <si>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</si>
  <si>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</si>
  <si>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</si>
  <si>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</si>
  <si>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</si>
  <si>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</si>
  <si>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</si>
  <si>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</si>
  <si>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</si>
  <si>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</si>
  <si>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</si>
  <si>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</si>
  <si>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</si>
  <si>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</si>
  <si>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</si>
  <si>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</si>
  <si>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</si>
  <si>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</si>
  <si>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</si>
  <si>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</si>
  <si>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</si>
  <si>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</si>
  <si>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</si>
  <si>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</si>
  <si>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</si>
  <si>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</si>
  <si>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</si>
  <si>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</si>
  <si>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</si>
  <si>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</si>
  <si>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</si>
  <si>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</si>
  <si>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</si>
  <si>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</si>
  <si>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</si>
  <si>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</si>
  <si>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</si>
  <si>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</si>
  <si>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</si>
  <si>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</si>
  <si>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</si>
  <si>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</si>
  <si>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</si>
  <si>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</si>
  <si>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</si>
  <si>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</si>
  <si>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</si>
  <si>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</si>
  <si>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</si>
  <si>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</si>
  <si>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</si>
  <si>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</si>
  <si>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</si>
  <si>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</si>
  <si>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</si>
  <si>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</si>
  <si>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</si>
  <si>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</si>
  <si>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</si>
  <si>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</si>
  <si>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</si>
  <si>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</si>
  <si>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</si>
  <si>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</si>
  <si>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</si>
  <si>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</si>
  <si>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</si>
  <si>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</si>
  <si>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</si>
  <si>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</si>
  <si>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</si>
  <si>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</si>
  <si>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</si>
  <si>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</si>
  <si>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</si>
  <si>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</si>
  <si>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</si>
  <si>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</si>
  <si>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</si>
  <si>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</si>
  <si>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</si>
  <si>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</si>
  <si>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</si>
  <si>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</si>
  <si>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</si>
  <si>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</si>
  <si>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</si>
  <si>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</si>
  <si>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</si>
  <si>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</si>
  <si>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</si>
  <si>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</si>
  <si>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</si>
  <si>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</si>
  <si>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</si>
  <si>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</si>
  <si>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</si>
  <si>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</si>
  <si>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</si>
  <si>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</si>
  <si>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</si>
  <si>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</si>
  <si>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</si>
  <si>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</si>
  <si>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</si>
  <si>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</si>
  <si>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</si>
  <si>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</si>
  <si>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</si>
  <si>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</si>
  <si>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</si>
  <si>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</si>
  <si>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</si>
  <si>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</si>
  <si>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</si>
  <si>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</si>
  <si>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</si>
  <si>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</si>
  <si>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</si>
  <si>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</si>
  <si>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</si>
  <si>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</si>
  <si>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</si>
  <si>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</si>
  <si>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</si>
  <si>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</si>
  <si>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</si>
  <si>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</si>
  <si>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</si>
  <si>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</si>
  <si>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</si>
  <si>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</si>
  <si>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</si>
  <si>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</si>
  <si>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</si>
  <si>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</si>
  <si>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</si>
  <si>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</si>
  <si>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</si>
  <si>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</si>
  <si>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</si>
  <si>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</si>
  <si>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</si>
  <si>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</si>
  <si>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</si>
  <si>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</si>
  <si>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</si>
  <si>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</si>
  <si>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</si>
  <si>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</si>
  <si>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</si>
  <si>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</si>
  <si>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</si>
  <si>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</si>
  <si>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</si>
  <si>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</si>
  <si>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</si>
  <si>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</si>
  <si>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</si>
  <si>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</si>
  <si>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</si>
  <si>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</si>
  <si>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</si>
  <si>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</si>
  <si>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</si>
  <si>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</si>
  <si>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</si>
  <si>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</si>
  <si>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</si>
  <si>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</si>
  <si>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</si>
  <si>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</si>
  <si>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</si>
  <si>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</si>
  <si>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</si>
  <si>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</si>
  <si>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</si>
  <si>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</si>
  <si>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</si>
  <si>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</si>
  <si>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</si>
  <si>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</si>
  <si>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</si>
  <si>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</si>
  <si>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</si>
  <si>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</si>
  <si>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</si>
  <si>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</si>
  <si>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</si>
  <si>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</si>
  <si>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</si>
  <si>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</si>
  <si>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</si>
  <si>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</si>
  <si>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</si>
  <si>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</si>
  <si>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</si>
  <si>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</si>
  <si>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</si>
  <si>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</si>
  <si>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</si>
  <si>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</si>
  <si>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</si>
  <si>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</si>
  <si>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</si>
  <si>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</si>
  <si>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</si>
  <si>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</si>
  <si>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</si>
  <si>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</si>
  <si>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</si>
  <si>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</si>
  <si>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</si>
  <si>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</si>
  <si>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</si>
  <si>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</si>
  <si>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</si>
  <si>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</si>
  <si>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</si>
  <si>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</si>
  <si>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</si>
  <si>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</si>
  <si>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</si>
  <si>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</si>
  <si>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</si>
  <si>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</si>
  <si>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</si>
  <si>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</si>
  <si>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</si>
  <si>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</si>
  <si>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</si>
  <si>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</si>
  <si>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</si>
  <si>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</si>
  <si>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</si>
  <si>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</si>
  <si>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</si>
  <si>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</si>
  <si>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</si>
  <si>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</si>
  <si>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</si>
  <si>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</si>
  <si>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</si>
  <si>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</si>
  <si>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</si>
  <si>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</si>
  <si>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</si>
  <si>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</si>
  <si>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</si>
  <si>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</si>
  <si>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</si>
  <si>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</si>
  <si>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</si>
  <si>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</si>
  <si>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</si>
  <si>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</si>
  <si>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</si>
  <si>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</si>
  <si>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</si>
  <si>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</si>
  <si>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</si>
  <si>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</si>
  <si>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</si>
  <si>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</si>
  <si>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</si>
  <si>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</si>
  <si>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</si>
  <si>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</si>
  <si>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</si>
  <si>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</si>
  <si>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</si>
  <si>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</si>
  <si>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</si>
  <si>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</si>
  <si>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</si>
  <si>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</si>
  <si>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</si>
  <si>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</si>
  <si>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</si>
  <si>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</si>
  <si>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</si>
  <si>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</si>
  <si>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</si>
  <si>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</si>
  <si>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</si>
  <si>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</si>
  <si>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</si>
  <si>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</si>
  <si>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</si>
  <si>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</si>
  <si>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</si>
  <si>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</si>
  <si>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</si>
  <si>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</si>
  <si>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</si>
  <si>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</si>
  <si>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</si>
  <si>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</si>
  <si>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</si>
  <si>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</si>
  <si>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</si>
  <si>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</si>
  <si>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</si>
  <si>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</si>
  <si>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</si>
  <si>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</si>
  <si>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</si>
  <si>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</si>
  <si>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</si>
  <si>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</si>
  <si>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</si>
  <si>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</si>
  <si>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</si>
  <si>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</si>
  <si>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</si>
  <si>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</si>
  <si>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</si>
  <si>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</si>
  <si>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</si>
  <si>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</si>
  <si>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</si>
  <si>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</si>
  <si>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</si>
  <si>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</si>
  <si>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</si>
  <si>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</si>
  <si>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</si>
  <si>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</si>
  <si>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</si>
  <si>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</si>
  <si>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</si>
  <si>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</si>
  <si>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</si>
  <si>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</si>
  <si>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</si>
  <si>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</si>
  <si>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</si>
  <si>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</si>
  <si>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</si>
  <si>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</si>
  <si>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</si>
  <si>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</si>
  <si>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</si>
  <si>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</si>
  <si>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</si>
  <si>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</si>
  <si>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</si>
  <si>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</si>
  <si>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</si>
  <si>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</si>
  <si>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</si>
  <si>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</si>
  <si>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</si>
  <si>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</si>
  <si>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</si>
  <si>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</si>
  <si>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</si>
  <si>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</si>
  <si>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</si>
  <si>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</si>
  <si>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</si>
  <si>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</si>
  <si>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</si>
  <si>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</si>
  <si>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</si>
  <si>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</si>
  <si>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</si>
  <si>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</si>
  <si>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</si>
  <si>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</si>
  <si>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</si>
  <si>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</si>
  <si>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</si>
  <si>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</si>
  <si>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</si>
  <si>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</si>
  <si>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</si>
  <si>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</si>
  <si>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</si>
  <si>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</si>
  <si>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</si>
  <si>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</si>
  <si>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</si>
  <si>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</si>
  <si>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</si>
  <si>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</si>
  <si>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</si>
  <si>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</si>
  <si>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</si>
  <si>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</si>
  <si>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</si>
  <si>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</si>
  <si>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</si>
  <si>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</si>
  <si>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</si>
  <si>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</si>
  <si>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</si>
  <si>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</si>
  <si>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</si>
  <si>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</si>
  <si>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</si>
  <si>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</si>
  <si>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</si>
  <si>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</si>
  <si>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</si>
  <si>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</si>
  <si>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</si>
  <si>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</si>
  <si>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</si>
  <si>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</si>
  <si>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</si>
  <si>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</si>
  <si>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</si>
  <si>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</si>
  <si>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</si>
  <si>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</si>
  <si>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</si>
  <si>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</si>
  <si>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</si>
  <si>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</si>
  <si>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</si>
  <si>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</si>
  <si>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</si>
  <si>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</si>
  <si>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</si>
  <si>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</si>
  <si>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</si>
  <si>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</si>
  <si>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</si>
  <si>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</si>
  <si>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</si>
  <si>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</si>
  <si>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</si>
  <si>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</si>
  <si>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</si>
  <si>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</si>
  <si>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</si>
  <si>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</si>
  <si>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</si>
  <si>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</si>
  <si>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</si>
  <si>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</si>
  <si>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</si>
  <si>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</si>
  <si>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</si>
  <si>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</si>
  <si>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</si>
  <si>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</si>
  <si>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</si>
  <si>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</si>
  <si>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</si>
  <si>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</si>
  <si>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</si>
  <si>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</si>
  <si>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</si>
  <si>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</si>
  <si>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</si>
  <si>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</si>
  <si>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</si>
  <si>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</si>
  <si>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</si>
  <si>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</si>
  <si>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</si>
  <si>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</si>
  <si>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</si>
  <si>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</si>
  <si>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</si>
  <si>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</si>
  <si>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</si>
  <si>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</si>
  <si>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</si>
  <si>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</si>
  <si>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</si>
  <si>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</si>
  <si>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</si>
  <si>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</si>
  <si>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</si>
  <si>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</si>
  <si>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</si>
  <si>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</si>
  <si>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</si>
  <si>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</si>
  <si>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</si>
  <si>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</si>
  <si>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</si>
  <si>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</si>
  <si>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</si>
  <si>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</si>
  <si>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</si>
  <si>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</si>
  <si>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</si>
  <si>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</si>
  <si>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</si>
  <si>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</si>
  <si>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</si>
  <si>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</si>
  <si>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</si>
  <si>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</si>
  <si>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</si>
  <si>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</si>
  <si>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</si>
  <si>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</si>
  <si>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</si>
  <si>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</si>
  <si>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</si>
  <si>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</si>
  <si>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</si>
  <si>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</si>
  <si>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</si>
  <si>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</si>
  <si>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</si>
  <si>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</si>
  <si>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</si>
  <si>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</si>
  <si>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</si>
  <si>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</si>
  <si>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</si>
  <si>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</si>
  <si>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</si>
  <si>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</si>
  <si>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</si>
  <si>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</si>
  <si>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</si>
  <si>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</si>
  <si>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</si>
  <si>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</si>
  <si>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</si>
  <si>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</si>
  <si>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</si>
  <si>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</si>
  <si>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</si>
  <si>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</si>
  <si>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</si>
  <si>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</si>
  <si>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</si>
  <si>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</si>
  <si>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</si>
  <si>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</si>
  <si>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</si>
  <si>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</si>
  <si>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</si>
  <si>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</si>
  <si>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</si>
  <si>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</si>
  <si>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</si>
  <si>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</si>
  <si>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</si>
  <si>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</si>
  <si>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</si>
  <si>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</si>
  <si>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</si>
  <si>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</si>
  <si>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</si>
  <si>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</si>
  <si>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</si>
  <si>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</si>
  <si>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</si>
  <si>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</si>
  <si>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</si>
  <si>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</si>
  <si>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</si>
  <si>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</si>
  <si>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</si>
  <si>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</si>
  <si>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</si>
  <si>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</si>
  <si>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</si>
  <si>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</si>
  <si>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</si>
  <si>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</si>
  <si>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</si>
  <si>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</si>
  <si>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</si>
  <si>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</si>
  <si>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</si>
  <si>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</si>
  <si>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</si>
  <si>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</si>
  <si>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</si>
  <si>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</si>
  <si>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</si>
  <si>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</si>
  <si>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</si>
  <si>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</si>
  <si>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</si>
  <si>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</si>
  <si>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</si>
  <si>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</si>
  <si>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</si>
  <si>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</si>
  <si>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</si>
  <si>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</si>
  <si>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</si>
  <si>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</si>
  <si>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</si>
  <si>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</si>
  <si>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</si>
  <si>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</si>
  <si>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</si>
  <si>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</si>
  <si>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</si>
  <si>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</si>
  <si>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</si>
  <si>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</si>
  <si>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</si>
  <si>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</si>
  <si>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</si>
  <si>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</si>
  <si>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</si>
  <si>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</si>
  <si>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</si>
  <si>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</si>
  <si>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</si>
  <si>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</si>
  <si>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</si>
  <si>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</si>
  <si>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</si>
  <si>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</si>
  <si>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</si>
  <si>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</si>
  <si>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</si>
  <si>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</si>
  <si>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</si>
  <si>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</si>
  <si>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</si>
  <si>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</si>
  <si>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</si>
  <si>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</si>
  <si>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</si>
  <si>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</si>
  <si>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</si>
  <si>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</si>
  <si>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</si>
  <si>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</si>
  <si>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</si>
  <si>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</si>
  <si>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</si>
  <si>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</si>
  <si>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</si>
  <si>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</si>
  <si>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</si>
  <si>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</si>
  <si>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</si>
  <si>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</si>
  <si>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</si>
  <si>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</si>
  <si>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</si>
  <si>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</si>
  <si>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</si>
  <si>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</si>
  <si>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</si>
  <si>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</si>
  <si>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</si>
  <si>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</si>
  <si>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</si>
  <si>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</si>
  <si>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</si>
  <si>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</si>
  <si>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</si>
  <si>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</si>
  <si>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</si>
  <si>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</si>
  <si>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</si>
  <si>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</si>
  <si>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</si>
  <si>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</si>
  <si>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</si>
  <si>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</si>
  <si>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</si>
  <si>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</si>
  <si>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</si>
  <si>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</si>
  <si>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</si>
  <si>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</si>
  <si>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</si>
  <si>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</si>
  <si>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</si>
  <si>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</si>
  <si>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</si>
  <si>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</si>
  <si>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</si>
  <si>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</si>
  <si>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</si>
  <si>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</si>
  <si>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</si>
  <si>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</si>
  <si>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</si>
  <si>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</si>
  <si>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</si>
  <si>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</si>
  <si>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</si>
  <si>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</si>
  <si>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</si>
  <si>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</si>
  <si>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</si>
  <si>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</si>
  <si>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</si>
  <si>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</si>
  <si>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</si>
  <si>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</si>
  <si>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</si>
  <si>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</si>
  <si>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</si>
  <si>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</si>
  <si>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</si>
  <si>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</si>
  <si>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</si>
  <si>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</si>
  <si>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</si>
  <si>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</si>
  <si>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</si>
  <si>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</si>
  <si>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</si>
  <si>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</si>
  <si>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</si>
  <si>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</si>
  <si>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</si>
  <si>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</si>
  <si>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</si>
  <si>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</si>
  <si>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</si>
  <si>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</si>
  <si>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</si>
  <si>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</si>
  <si>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</si>
  <si>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</si>
  <si>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</si>
  <si>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</si>
  <si>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</si>
  <si>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</si>
  <si>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</si>
  <si>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</si>
  <si>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</si>
  <si>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</si>
  <si>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</si>
  <si>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</si>
  <si>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</si>
  <si>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</si>
  <si>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</si>
  <si>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</si>
  <si>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</si>
  <si>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</si>
  <si>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</si>
  <si>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</si>
  <si>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</si>
  <si>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</si>
  <si>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</si>
  <si>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</si>
  <si>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</si>
  <si>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</si>
  <si>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</si>
  <si>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</si>
  <si>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</si>
  <si>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</si>
  <si>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</si>
  <si>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</si>
  <si>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</si>
  <si>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</si>
  <si>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</si>
  <si>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</si>
  <si>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</si>
  <si>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</si>
  <si>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</si>
  <si>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</si>
  <si>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</si>
  <si>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</si>
  <si>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</si>
  <si>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</si>
  <si>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</si>
  <si>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</si>
  <si>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</si>
  <si>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</si>
  <si>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</si>
  <si>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</si>
  <si>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</si>
  <si>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</si>
  <si>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</si>
  <si>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</si>
  <si>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</si>
  <si>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</si>
  <si>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</si>
  <si>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</si>
  <si>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</si>
  <si>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</si>
  <si>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</si>
  <si>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</si>
  <si>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</si>
  <si>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</si>
  <si>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</si>
  <si>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</si>
  <si>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</si>
  <si>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</si>
  <si>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</si>
  <si>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</si>
  <si>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</si>
  <si>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</si>
  <si>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</si>
  <si>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</si>
  <si>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</si>
  <si>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</si>
  <si>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</si>
  <si>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</si>
  <si>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</si>
  <si>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</si>
  <si>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</si>
  <si>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</si>
  <si>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</si>
  <si>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</si>
  <si>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</si>
  <si>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</si>
  <si>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</si>
  <si>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</si>
  <si>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</si>
  <si>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</si>
  <si>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</si>
  <si>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</si>
  <si>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</si>
  <si>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</si>
  <si>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</si>
  <si>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</si>
  <si>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</si>
  <si>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</si>
  <si>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</si>
  <si>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</si>
  <si>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</si>
  <si>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</si>
  <si>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</si>
  <si>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</si>
  <si>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</si>
  <si>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</si>
  <si>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</si>
  <si>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</si>
  <si>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</si>
  <si>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</si>
  <si>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</si>
  <si>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</si>
  <si>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</si>
  <si>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</si>
  <si>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</si>
  <si>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</si>
  <si>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</si>
  <si>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</si>
  <si>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</si>
  <si>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</si>
  <si>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</si>
  <si>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</si>
  <si>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</si>
  <si>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</si>
  <si>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</si>
  <si>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</si>
  <si>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</si>
  <si>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</si>
  <si>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</si>
  <si>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</si>
  <si>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</si>
  <si>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</si>
  <si>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</si>
  <si>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</si>
  <si>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</si>
  <si>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</si>
  <si>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</si>
  <si>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</si>
  <si>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</si>
  <si>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</si>
  <si>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</si>
  <si>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</si>
  <si>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</si>
  <si>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</si>
  <si>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</si>
  <si>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</si>
  <si>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</si>
  <si>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</si>
  <si>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</si>
  <si>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</si>
  <si>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</si>
  <si>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</si>
  <si>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</si>
  <si>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</si>
  <si>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</si>
  <si>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</si>
  <si>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</si>
  <si>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</si>
  <si>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</si>
  <si>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</si>
  <si>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</si>
  <si>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</si>
  <si>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</si>
  <si>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</si>
  <si>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</si>
  <si>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</si>
  <si>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</si>
  <si>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</si>
  <si>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</si>
  <si>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</si>
  <si>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</si>
  <si>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</si>
  <si>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</si>
  <si>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</si>
  <si>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</si>
  <si>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</si>
  <si>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</si>
  <si>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</si>
  <si>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</si>
  <si>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</si>
  <si>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</si>
  <si>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</si>
  <si>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</si>
  <si>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</si>
  <si>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</si>
  <si>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</si>
  <si>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</si>
  <si>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</si>
  <si>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</si>
  <si>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</si>
  <si>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</si>
  <si>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</si>
  <si>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</si>
  <si>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</si>
  <si>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</si>
  <si>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</si>
  <si>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</si>
  <si>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</si>
  <si>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</si>
  <si>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</si>
  <si>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</si>
  <si>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</si>
  <si>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</si>
  <si>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</si>
  <si>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</si>
  <si>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</si>
  <si>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</si>
  <si>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</si>
  <si>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</si>
  <si>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</si>
  <si>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</si>
  <si>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</si>
  <si>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</si>
  <si>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</si>
  <si>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</si>
  <si>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</si>
  <si>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</si>
  <si>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</si>
  <si>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</si>
  <si>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</si>
  <si>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</si>
  <si>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</si>
  <si>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</si>
  <si>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</si>
  <si>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</si>
  <si>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</si>
  <si>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</si>
  <si>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</si>
  <si>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</si>
  <si>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</si>
  <si>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</si>
  <si>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</si>
  <si>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</si>
  <si>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</si>
  <si>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</si>
  <si>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</si>
  <si>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</si>
  <si>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</si>
  <si>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</si>
  <si>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</si>
  <si>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</si>
  <si>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</si>
  <si>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</si>
  <si>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</si>
  <si>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</si>
  <si>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</si>
  <si>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</si>
  <si>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</si>
  <si>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</si>
  <si>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</si>
  <si>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</si>
  <si>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</si>
  <si>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</si>
  <si>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</si>
  <si>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</si>
  <si>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</si>
  <si>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</si>
  <si>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</si>
  <si>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</si>
  <si>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</si>
  <si>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</si>
  <si>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</si>
  <si>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</si>
  <si>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</si>
  <si>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</si>
  <si>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</si>
  <si>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</si>
  <si>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</si>
  <si>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</si>
  <si>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</si>
  <si>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</si>
  <si>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</si>
  <si>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</si>
  <si>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</si>
  <si>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</si>
  <si>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</si>
  <si>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</si>
  <si>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</si>
  <si>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</si>
  <si>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</si>
  <si>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</si>
  <si>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</si>
  <si>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</si>
  <si>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</si>
  <si>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</si>
  <si>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</si>
  <si>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</si>
  <si>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</si>
  <si>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</si>
  <si>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</si>
  <si>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</si>
  <si>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</si>
  <si>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</si>
  <si>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</si>
  <si>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</si>
  <si>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</si>
  <si>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</si>
  <si>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</si>
  <si>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</si>
  <si>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</si>
  <si>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</si>
  <si>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</si>
  <si>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</si>
  <si>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</si>
  <si>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</si>
  <si>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</si>
  <si>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</si>
  <si>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</si>
  <si>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</si>
  <si>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</si>
  <si>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</si>
  <si>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</si>
  <si>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</si>
  <si>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</si>
  <si>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</si>
  <si>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</si>
  <si>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</si>
  <si>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</si>
  <si>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</si>
  <si>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</si>
  <si>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</si>
  <si>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</si>
  <si>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</si>
  <si>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</si>
  <si>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</si>
  <si>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</si>
  <si>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</si>
  <si>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</si>
  <si>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</si>
  <si>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</si>
  <si>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</si>
  <si>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</si>
  <si>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</si>
  <si>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</si>
  <si>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</si>
  <si>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</si>
  <si>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</si>
  <si>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</si>
  <si>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</si>
  <si>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</si>
  <si>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</si>
  <si>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</si>
  <si>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</si>
  <si>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</si>
  <si>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</si>
  <si>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</si>
  <si>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</si>
  <si>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</si>
  <si>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</si>
  <si>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</si>
  <si>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</si>
  <si>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</si>
  <si>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</si>
  <si>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</si>
  <si>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</si>
  <si>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</si>
  <si>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</si>
  <si>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</si>
  <si>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</si>
  <si>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</si>
  <si>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</si>
  <si>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</si>
  <si>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</si>
  <si>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</si>
  <si>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</si>
  <si>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</si>
  <si>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</si>
  <si>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</si>
  <si>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</si>
  <si>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</si>
  <si>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</si>
  <si>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</si>
  <si>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</si>
  <si>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</si>
  <si>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</si>
  <si>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</si>
  <si>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</si>
  <si>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</si>
  <si>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</si>
  <si>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</si>
  <si>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</si>
  <si>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</si>
  <si>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</si>
  <si>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</si>
  <si>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</si>
  <si>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</si>
  <si>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</si>
  <si>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</si>
  <si>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</si>
  <si>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</si>
  <si>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</si>
  <si>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</si>
  <si>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</si>
  <si>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</si>
  <si>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</si>
  <si>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</si>
  <si>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</si>
  <si>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</si>
  <si>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</si>
  <si>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</si>
  <si>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</si>
  <si>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</si>
  <si>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</si>
  <si>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</si>
  <si>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</si>
  <si>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</si>
  <si>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</si>
  <si>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</si>
  <si>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</si>
  <si>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</si>
  <si>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</si>
  <si>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</si>
  <si>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</si>
  <si>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</si>
  <si>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</si>
  <si>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</si>
  <si>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</si>
  <si>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</si>
  <si>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</si>
  <si>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</si>
  <si>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</si>
  <si>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</si>
  <si>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</si>
  <si>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</si>
  <si>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</si>
  <si>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</si>
  <si>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</si>
  <si>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</si>
  <si>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</si>
  <si>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</si>
  <si>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</si>
  <si>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</si>
  <si>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</si>
  <si>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</si>
  <si>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</si>
  <si>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</si>
  <si>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</si>
  <si>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</si>
  <si>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</si>
  <si>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</si>
  <si>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</si>
  <si>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</si>
  <si>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</si>
  <si>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</si>
  <si>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</si>
  <si>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</si>
  <si>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</si>
  <si>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</si>
  <si>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</si>
  <si>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</si>
  <si>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</si>
  <si>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</si>
  <si>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</si>
  <si>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</si>
  <si>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</si>
  <si>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</si>
  <si>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</si>
  <si>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</si>
  <si>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</si>
  <si>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</si>
  <si>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</si>
  <si>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</si>
  <si>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</si>
  <si>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</si>
  <si>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</si>
  <si>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</si>
  <si>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</si>
  <si>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</si>
  <si>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</si>
  <si>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</si>
  <si>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</si>
  <si>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</si>
  <si>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</si>
  <si>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</si>
  <si>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</si>
  <si>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</si>
  <si>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</si>
  <si>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</si>
  <si>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</si>
  <si>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</si>
  <si>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</si>
  <si>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</si>
  <si>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</si>
  <si>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</si>
  <si>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</si>
  <si>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</si>
  <si>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</si>
  <si>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</si>
  <si>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</si>
  <si>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</si>
  <si>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</si>
  <si>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</si>
  <si>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</si>
  <si>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</si>
  <si>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</si>
  <si>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</si>
  <si>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</si>
  <si>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</si>
  <si>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</si>
  <si>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</si>
  <si>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</si>
  <si>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</si>
  <si>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</si>
  <si>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</si>
  <si>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</si>
  <si>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</si>
  <si>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</si>
  <si>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</si>
  <si>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</si>
  <si>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</si>
  <si>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</si>
  <si>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</si>
  <si>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</si>
  <si>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</si>
  <si>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</si>
  <si>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</si>
  <si>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</si>
  <si>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</si>
  <si>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</si>
  <si>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</si>
  <si>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</si>
  <si>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</si>
  <si>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</si>
  <si>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</si>
  <si>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</si>
  <si>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</si>
  <si>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</si>
  <si>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</si>
  <si>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</si>
  <si>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</si>
  <si>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</si>
  <si>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</si>
  <si>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</si>
  <si>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</si>
  <si>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</si>
  <si>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</si>
  <si>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</si>
  <si>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</si>
  <si>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</si>
  <si>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</si>
  <si>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</si>
  <si>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</si>
  <si>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</si>
  <si>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</si>
  <si>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</si>
  <si>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</si>
  <si>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</si>
  <si>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</si>
  <si>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</si>
  <si>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</si>
  <si>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</si>
  <si>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</si>
  <si>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</si>
  <si>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</si>
  <si>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</si>
  <si>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</si>
  <si>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</si>
  <si>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</si>
  <si>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</si>
  <si>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</si>
  <si>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</si>
  <si>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</si>
  <si>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</si>
  <si>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</si>
  <si>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</si>
  <si>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</si>
  <si>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</si>
  <si>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</si>
  <si>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</si>
  <si>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</si>
  <si>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</si>
  <si>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</si>
  <si>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</si>
  <si>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</si>
  <si>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</si>
  <si>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</si>
  <si>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</si>
  <si>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</si>
  <si>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</si>
  <si>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</si>
  <si>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</si>
  <si>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</si>
  <si>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</si>
  <si>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</si>
  <si>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</si>
  <si>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</si>
  <si>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</si>
  <si>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</si>
  <si>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</si>
  <si>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</si>
  <si>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</si>
  <si>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</si>
  <si>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</si>
  <si>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</si>
  <si>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</si>
  <si>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</si>
  <si>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</si>
  <si>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</si>
  <si>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</si>
  <si>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</si>
  <si>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</si>
  <si>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</si>
  <si>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</si>
  <si>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</si>
  <si>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</si>
  <si>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</si>
  <si>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</si>
  <si>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</si>
  <si>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</si>
  <si>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</si>
  <si>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</si>
  <si>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</si>
  <si>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</si>
  <si>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</si>
  <si>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</si>
  <si>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</si>
  <si>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</si>
  <si>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</si>
  <si>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</si>
  <si>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</si>
  <si>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</si>
  <si>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</si>
  <si>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</si>
  <si>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</si>
  <si>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</si>
  <si>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</si>
  <si>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</si>
  <si>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</si>
  <si>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</si>
  <si>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</si>
  <si>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</si>
  <si>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</si>
  <si>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</si>
  <si>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</si>
  <si>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</si>
  <si>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</si>
  <si>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</si>
  <si>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</si>
  <si>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</si>
  <si>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</si>
  <si>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</si>
  <si>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</si>
  <si>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</si>
  <si>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</si>
  <si>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</si>
  <si>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</si>
  <si>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</si>
  <si>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</si>
  <si>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</si>
  <si>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</si>
  <si>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</si>
  <si>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</si>
  <si>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</si>
  <si>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</si>
  <si>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</si>
  <si>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</si>
  <si>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</si>
  <si>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</si>
  <si>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</si>
  <si>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</si>
  <si>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</si>
  <si>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</si>
  <si>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</si>
  <si>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</si>
  <si>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</si>
  <si>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</si>
  <si>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</si>
  <si>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</si>
  <si>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</si>
  <si>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</si>
  <si>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</si>
  <si>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</si>
  <si>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</si>
  <si>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</si>
  <si>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</si>
  <si>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</si>
  <si>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</si>
  <si>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</si>
  <si>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</si>
  <si>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</si>
  <si>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</si>
  <si>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</si>
  <si>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</si>
  <si>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</si>
  <si>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</si>
  <si>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</si>
  <si>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</si>
  <si>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</si>
  <si>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</si>
  <si>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</si>
  <si>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</si>
  <si>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</si>
  <si>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</si>
  <si>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</si>
  <si>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</si>
  <si>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</si>
  <si>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</si>
  <si>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</si>
  <si>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</si>
  <si>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</si>
  <si>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</si>
  <si>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</si>
  <si>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</si>
  <si>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</si>
  <si>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</si>
  <si>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</si>
  <si>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</si>
  <si>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</si>
  <si>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</si>
  <si>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</si>
  <si>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</si>
  <si>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</si>
  <si>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</si>
  <si>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</si>
  <si>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</si>
  <si>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</si>
  <si>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</si>
  <si>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</si>
  <si>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</si>
  <si>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</si>
  <si>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</si>
  <si>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</si>
  <si>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</si>
  <si>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</si>
  <si>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</si>
  <si>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</si>
  <si>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</si>
  <si>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</si>
  <si>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</si>
  <si>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</si>
  <si>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</si>
  <si>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</si>
  <si>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</si>
  <si>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</si>
  <si>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</si>
  <si>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</si>
  <si>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</si>
  <si>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</si>
  <si>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</si>
  <si>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</si>
  <si>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</si>
  <si>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</si>
  <si>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</si>
  <si>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</si>
  <si>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</si>
  <si>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</si>
  <si>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</si>
  <si>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</si>
  <si>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</si>
  <si>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</si>
  <si>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</si>
  <si>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</si>
  <si>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</si>
  <si>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</si>
  <si>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</si>
  <si>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</si>
  <si>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</si>
  <si>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</si>
  <si>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</si>
  <si>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</si>
  <si>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</si>
  <si>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</si>
  <si>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</si>
  <si>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</si>
  <si>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</si>
  <si>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</si>
  <si>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</si>
  <si>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</si>
  <si>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</si>
  <si>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</si>
  <si>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</si>
  <si>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</si>
  <si>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</si>
  <si>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</si>
  <si>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</si>
  <si>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</si>
  <si>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</si>
  <si>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</si>
  <si>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</si>
  <si>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</si>
  <si>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</si>
  <si>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</si>
  <si>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</si>
  <si>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</si>
  <si>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</si>
  <si>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</si>
  <si>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</si>
  <si>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</si>
  <si>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</si>
  <si>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</si>
  <si>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</si>
  <si>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</si>
  <si>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</si>
  <si>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</si>
  <si>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</si>
  <si>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</si>
  <si>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</si>
  <si>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</si>
  <si>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</si>
  <si>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</si>
  <si>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</si>
  <si>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</si>
  <si>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</si>
  <si>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</si>
  <si>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</si>
  <si>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</si>
  <si>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</si>
  <si>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</si>
  <si>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</si>
  <si>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</si>
  <si>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</si>
  <si>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</si>
  <si>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</si>
  <si>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</si>
  <si>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</si>
  <si>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</si>
  <si>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</si>
  <si>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</si>
  <si>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</si>
  <si>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</si>
  <si>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</si>
  <si>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</si>
  <si>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</si>
  <si>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</si>
  <si>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</si>
  <si>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</si>
  <si>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</si>
  <si>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</si>
  <si>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</si>
  <si>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</si>
  <si>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</si>
  <si>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</si>
  <si>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</si>
  <si>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</si>
  <si>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</si>
  <si>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</si>
  <si>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</si>
  <si>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</si>
  <si>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</si>
  <si>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</si>
  <si>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</si>
  <si>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</si>
  <si>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</si>
  <si>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</si>
  <si>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</si>
  <si>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</si>
  <si>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</si>
  <si>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</si>
  <si>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</si>
  <si>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</si>
  <si>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</si>
  <si>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</si>
  <si>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</si>
  <si>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</si>
  <si>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</si>
  <si>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</si>
  <si>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</si>
  <si>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</si>
  <si>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</si>
  <si>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</si>
  <si>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</si>
  <si>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</si>
  <si>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</si>
  <si>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</si>
  <si>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</si>
  <si>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</si>
  <si>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</si>
  <si>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</si>
  <si>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</si>
  <si>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</si>
  <si>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</si>
  <si>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</si>
  <si>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</si>
  <si>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</si>
  <si>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</si>
  <si>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</si>
  <si>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</si>
  <si>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</si>
  <si>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</si>
  <si>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</si>
  <si>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</si>
  <si>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</si>
  <si>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</si>
  <si>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</si>
  <si>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</si>
  <si>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</si>
  <si>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</si>
  <si>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</si>
  <si>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</si>
  <si>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</si>
  <si>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</si>
  <si>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</si>
  <si>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</si>
  <si>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</si>
  <si>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</si>
  <si>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</si>
  <si>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</si>
  <si>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</si>
  <si>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</si>
  <si>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</si>
  <si>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</si>
  <si>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</si>
  <si>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</si>
  <si>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</si>
  <si>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</si>
  <si>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</si>
  <si>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</si>
  <si>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</si>
  <si>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</si>
  <si>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</si>
  <si>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</si>
  <si>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</si>
  <si>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</si>
  <si>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</si>
  <si>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</si>
  <si>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</si>
  <si>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</si>
  <si>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</si>
  <si>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</si>
  <si>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</si>
  <si>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</si>
  <si>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</si>
  <si>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</si>
  <si>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</si>
  <si>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</si>
  <si>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</si>
  <si>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</si>
  <si>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</si>
  <si>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</si>
  <si>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</si>
  <si>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</si>
  <si>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</si>
  <si>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</si>
  <si>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</si>
  <si>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</si>
  <si>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</si>
  <si>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</si>
  <si>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</si>
  <si>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</si>
  <si>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</si>
  <si>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</si>
  <si>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</si>
  <si>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</si>
  <si>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</si>
  <si>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</si>
  <si>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</si>
  <si>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</si>
  <si>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</si>
  <si>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</si>
  <si>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</si>
  <si>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</si>
  <si>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</si>
  <si>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</si>
  <si>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</si>
  <si>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</si>
  <si>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</si>
  <si>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</si>
  <si>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</si>
  <si>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</si>
  <si>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</si>
  <si>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</si>
  <si>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</si>
  <si>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</si>
  <si>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</si>
  <si>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</si>
  <si>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</si>
  <si>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</si>
  <si>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</si>
  <si>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</si>
  <si>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</si>
  <si>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</si>
  <si>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</si>
  <si>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</si>
  <si>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</si>
  <si>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</si>
  <si>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</si>
  <si>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</si>
  <si>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</si>
  <si>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</si>
  <si>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</si>
  <si>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</si>
  <si>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</si>
  <si>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</si>
  <si>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</si>
  <si>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</si>
  <si>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</si>
  <si>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</si>
  <si>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</si>
  <si>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</si>
  <si>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</si>
  <si>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</si>
  <si>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</si>
  <si>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</si>
  <si>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</si>
  <si>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</si>
  <si>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</si>
  <si>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</si>
  <si>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</si>
  <si>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</si>
  <si>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</si>
  <si>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</si>
  <si>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</si>
  <si>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</si>
  <si>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</si>
  <si>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</si>
  <si>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</si>
  <si>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</si>
  <si>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</si>
  <si>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</si>
  <si>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</si>
  <si>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</si>
  <si>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</si>
  <si>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</si>
  <si>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</si>
  <si>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</si>
  <si>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</si>
  <si>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</si>
  <si>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</si>
  <si>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</si>
  <si>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</si>
  <si>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</si>
  <si>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</si>
  <si>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</si>
  <si>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</si>
  <si>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</si>
  <si>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</si>
  <si>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</si>
  <si>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</si>
  <si>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</si>
  <si>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</si>
  <si>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</si>
  <si>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</si>
  <si>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</si>
  <si>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</si>
  <si>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</si>
  <si>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</si>
  <si>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</si>
  <si>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</si>
  <si>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</si>
  <si>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</si>
  <si>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</si>
  <si>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</si>
  <si>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</si>
  <si>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</si>
  <si>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</si>
  <si>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</si>
  <si>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</si>
  <si>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</si>
  <si>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</si>
  <si>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</si>
  <si>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</si>
  <si>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</si>
  <si>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</si>
  <si>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</si>
  <si>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</si>
  <si>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</si>
  <si>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</si>
  <si>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</si>
  <si>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</si>
  <si>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</si>
  <si>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</si>
  <si>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</si>
  <si>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</si>
  <si>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</si>
  <si>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</si>
  <si>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</si>
  <si>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</si>
  <si>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</si>
  <si>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</si>
  <si>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</si>
  <si>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</si>
  <si>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</si>
  <si>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</si>
  <si>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</si>
  <si>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</si>
  <si>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</si>
  <si>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</si>
  <si>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</si>
  <si>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</si>
  <si>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</si>
  <si>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</si>
  <si>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</si>
  <si>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</si>
  <si>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</si>
  <si>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</si>
  <si>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</si>
  <si>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</si>
  <si>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</si>
  <si>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</si>
  <si>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</si>
  <si>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</si>
  <si>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</si>
  <si>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</si>
  <si>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</si>
  <si>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</si>
  <si>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</si>
  <si>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</si>
  <si>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</si>
  <si>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</si>
  <si>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</si>
  <si>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</si>
  <si>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</si>
  <si>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</si>
  <si>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</si>
  <si>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</si>
  <si>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</si>
  <si>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</si>
  <si>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</si>
  <si>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</si>
  <si>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</si>
  <si>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</si>
  <si>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</si>
  <si>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</si>
  <si>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</si>
  <si>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</si>
  <si>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</si>
  <si>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</si>
  <si>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</si>
  <si>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</si>
  <si>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</si>
  <si>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</si>
  <si>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</si>
  <si>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</si>
  <si>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</si>
  <si>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</si>
  <si>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</si>
  <si>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</si>
  <si>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</si>
  <si>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</si>
  <si>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</si>
  <si>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</si>
  <si>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</si>
  <si>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</si>
  <si>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</si>
  <si>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</si>
  <si>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</si>
  <si>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</si>
  <si>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</si>
  <si>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</si>
  <si>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</si>
  <si>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</si>
  <si>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</si>
  <si>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</si>
  <si>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</si>
  <si>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</si>
  <si>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</si>
  <si>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</si>
  <si>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</si>
  <si>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</si>
  <si>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</si>
  <si>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</si>
  <si>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</si>
  <si>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</si>
  <si>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</si>
  <si>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</si>
  <si>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</si>
  <si>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</si>
  <si>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</si>
  <si>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</si>
  <si>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</si>
  <si>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</si>
  <si>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</si>
  <si>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</si>
  <si>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</si>
  <si>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</si>
  <si>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</si>
  <si>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</si>
  <si>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</si>
  <si>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</si>
  <si>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</si>
  <si>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</si>
  <si>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</si>
  <si>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</si>
  <si>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</si>
  <si>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</si>
  <si>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</si>
  <si>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</si>
  <si>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</si>
  <si>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</si>
  <si>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</si>
  <si>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</si>
  <si>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</si>
  <si>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</si>
  <si>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</si>
  <si>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</si>
  <si>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</si>
  <si>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</si>
  <si>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</si>
  <si>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</si>
  <si>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</si>
  <si>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</si>
  <si>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</si>
  <si>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</si>
  <si>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</si>
  <si>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</si>
  <si>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</si>
  <si>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</si>
  <si>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</si>
  <si>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</si>
  <si>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</si>
  <si>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</si>
  <si>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</si>
  <si>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</si>
  <si>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</si>
  <si>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</si>
  <si>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</si>
  <si>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</si>
  <si>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</si>
  <si>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</si>
  <si>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</si>
  <si>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</si>
  <si>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</si>
  <si>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</si>
  <si>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</si>
  <si>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</si>
  <si>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</si>
  <si>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</si>
  <si>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</si>
  <si>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</si>
  <si>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</si>
  <si>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</si>
  <si>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</si>
  <si>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</si>
  <si>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</si>
  <si>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</si>
  <si>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</si>
  <si>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</si>
  <si>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</si>
  <si>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</si>
  <si>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</si>
  <si>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</si>
  <si>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</si>
  <si>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</si>
  <si>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</si>
  <si>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</si>
  <si>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</si>
  <si>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</si>
  <si>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</si>
  <si>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</si>
  <si>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</si>
  <si>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</si>
  <si>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</si>
  <si>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</si>
  <si>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</si>
  <si>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</si>
  <si>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</si>
  <si>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</si>
  <si>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</si>
  <si>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</si>
  <si>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</si>
  <si>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</si>
  <si>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</si>
  <si>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</si>
  <si>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</si>
  <si>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</si>
  <si>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</si>
  <si>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</si>
  <si>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</si>
  <si>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</si>
  <si>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</si>
  <si>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</si>
  <si>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</si>
  <si>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</si>
  <si>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</si>
  <si>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</si>
  <si>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</si>
  <si>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</si>
  <si>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</si>
  <si>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</si>
  <si>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</si>
  <si>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</si>
  <si>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</si>
  <si>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</si>
  <si>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</si>
  <si>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</si>
  <si>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</si>
  <si>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</si>
  <si>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</si>
  <si>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</si>
  <si>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</si>
  <si>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</si>
  <si>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</si>
  <si>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</si>
  <si>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</si>
  <si>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</si>
  <si>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</si>
  <si>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</si>
  <si>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</si>
  <si>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</si>
  <si>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</si>
  <si>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</si>
  <si>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</si>
  <si>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</si>
  <si>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</si>
  <si>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</si>
  <si>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</si>
  <si>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</si>
  <si>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</si>
  <si>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</si>
  <si>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</si>
  <si>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</si>
  <si>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</si>
  <si>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</si>
  <si>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</si>
  <si>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</si>
  <si>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</si>
  <si>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</si>
  <si>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</si>
  <si>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</si>
  <si>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</si>
  <si>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</si>
  <si>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</si>
  <si>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</si>
  <si>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</si>
  <si>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</si>
  <si>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</si>
  <si>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</si>
  <si>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</si>
  <si>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</si>
  <si>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</si>
  <si>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</si>
  <si>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</si>
  <si>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</si>
  <si>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</si>
  <si>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</si>
  <si>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</si>
  <si>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</si>
  <si>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</si>
  <si>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</si>
  <si>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</si>
  <si>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</si>
  <si>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</si>
  <si>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</si>
  <si>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</si>
  <si>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</si>
  <si>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</si>
  <si>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</si>
  <si>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</si>
  <si>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</si>
  <si>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</si>
  <si>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</si>
  <si>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</si>
  <si>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</si>
  <si>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</si>
  <si>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</si>
  <si>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</si>
  <si>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</si>
  <si>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</si>
  <si>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</si>
  <si>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</si>
  <si>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</si>
  <si>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</si>
  <si>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</si>
  <si>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</si>
  <si>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</si>
  <si>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</si>
  <si>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</si>
  <si>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</si>
  <si>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</si>
  <si>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</si>
  <si>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</si>
  <si>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</si>
  <si>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</si>
  <si>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</si>
  <si>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</si>
  <si>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</si>
  <si>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</si>
  <si>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</si>
  <si>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</si>
  <si>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</si>
  <si>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</si>
  <si>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</si>
  <si>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</si>
  <si>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</si>
  <si>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</si>
  <si>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</si>
  <si>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</si>
  <si>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</si>
  <si>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</si>
  <si>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</si>
  <si>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</si>
  <si>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</si>
  <si>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</si>
  <si>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</si>
  <si>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</si>
  <si>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</si>
  <si>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</si>
  <si>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</si>
  <si>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</si>
  <si>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</si>
  <si>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</si>
  <si>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</si>
  <si>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</si>
  <si>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</si>
  <si>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</si>
  <si>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</si>
  <si>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</si>
  <si>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</si>
  <si>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</si>
  <si>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</si>
  <si>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</si>
  <si>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</si>
  <si>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</si>
  <si>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</si>
  <si>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</si>
  <si>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</si>
  <si>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</si>
  <si>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</si>
  <si>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</si>
  <si>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</si>
  <si>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</si>
  <si>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</si>
  <si>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</si>
  <si>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</si>
  <si>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</si>
  <si>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</si>
  <si>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</si>
  <si>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</si>
  <si>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</si>
  <si>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</si>
  <si>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</si>
  <si>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</si>
  <si>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</si>
  <si>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</si>
  <si>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</si>
  <si>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</si>
  <si>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</si>
  <si>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</si>
  <si>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</si>
  <si>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</si>
  <si>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</si>
  <si>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</si>
  <si>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</si>
  <si>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</si>
  <si>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</si>
  <si>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</si>
  <si>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</si>
  <si>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</si>
  <si>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</si>
  <si>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</si>
  <si>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</si>
  <si>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</si>
  <si>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</si>
  <si>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</si>
  <si>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</si>
  <si>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</si>
  <si>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</si>
  <si>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</si>
  <si>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</si>
  <si>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</si>
  <si>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</si>
  <si>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</si>
  <si>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</si>
  <si>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</si>
  <si>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</si>
  <si>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</si>
  <si>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</si>
  <si>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</si>
  <si>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</si>
  <si>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</si>
  <si>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</si>
  <si>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</si>
  <si>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</si>
  <si>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</si>
  <si>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</si>
  <si>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</si>
  <si>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</si>
  <si>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</si>
  <si>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</si>
  <si>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</si>
  <si>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</si>
  <si>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</si>
  <si>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</si>
  <si>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</si>
  <si>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</si>
  <si>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</si>
  <si>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</si>
  <si>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</si>
  <si>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</si>
  <si>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</si>
  <si>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</si>
  <si>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</si>
  <si>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</si>
  <si>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</si>
  <si>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</si>
  <si>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</si>
  <si>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</si>
  <si>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</si>
  <si>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</si>
  <si>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</si>
  <si>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</si>
  <si>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</si>
  <si>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</si>
  <si>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</si>
  <si>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</si>
  <si>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</si>
  <si>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</si>
  <si>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</si>
  <si>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</si>
  <si>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</si>
  <si>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</si>
  <si>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</si>
  <si>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</si>
  <si>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</si>
  <si>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</si>
  <si>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</si>
  <si>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</si>
  <si>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</si>
  <si>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</si>
  <si>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</si>
  <si>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</si>
  <si>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</si>
  <si>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</si>
  <si>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</si>
  <si>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</si>
  <si>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</si>
  <si>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</si>
  <si>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</si>
  <si>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</si>
  <si>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</si>
  <si>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</si>
  <si>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</si>
  <si>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</si>
  <si>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</si>
  <si>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</si>
  <si>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</si>
  <si>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</si>
  <si>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</si>
  <si>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</si>
  <si>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</si>
  <si>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</si>
  <si>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</si>
  <si>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</si>
  <si>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</si>
  <si>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</si>
  <si>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</si>
  <si>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</si>
  <si>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</si>
  <si>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</si>
  <si>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</si>
  <si>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</si>
  <si>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</si>
  <si>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</si>
  <si>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</si>
  <si>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</si>
  <si>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</si>
  <si>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</si>
  <si>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</si>
  <si>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</si>
  <si>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</si>
  <si>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</si>
  <si>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</si>
  <si>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</si>
  <si>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</si>
  <si>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</si>
  <si>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</si>
  <si>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</si>
  <si>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</si>
  <si>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</si>
  <si>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</si>
  <si>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</si>
  <si>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</si>
  <si>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</si>
  <si>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</si>
  <si>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</si>
  <si>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</si>
  <si>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</si>
  <si>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</si>
  <si>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</si>
  <si>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</si>
  <si>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</si>
  <si>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</si>
  <si>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</si>
  <si>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</si>
  <si>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</si>
  <si>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</si>
  <si>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</si>
  <si>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</si>
  <si>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</si>
  <si>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</si>
  <si>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</si>
  <si>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</si>
  <si>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</si>
  <si>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</si>
  <si>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</si>
  <si>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</si>
  <si>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</si>
  <si>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</si>
  <si>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</si>
  <si>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</si>
  <si>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</si>
  <si>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</si>
  <si>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</si>
  <si>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</si>
  <si>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</si>
  <si>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</si>
  <si>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</si>
  <si>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</si>
  <si>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</si>
  <si>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</si>
  <si>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</si>
  <si>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</si>
  <si>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</si>
  <si>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</si>
  <si>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</si>
  <si>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</si>
  <si>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</si>
  <si>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</si>
  <si>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</si>
  <si>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</si>
  <si>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</si>
  <si>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</si>
  <si>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</si>
  <si>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</si>
  <si>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</si>
  <si>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</si>
  <si>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</si>
  <si>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</si>
  <si>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</si>
  <si>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</si>
  <si>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</si>
  <si>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</si>
  <si>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</si>
  <si>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</si>
  <si>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</si>
  <si>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</si>
  <si>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</si>
  <si>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</si>
  <si>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</si>
  <si>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</si>
  <si>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</si>
  <si>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</si>
  <si>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</si>
  <si>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</si>
  <si>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</si>
  <si>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</si>
  <si>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</si>
  <si>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</si>
  <si>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</si>
  <si>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</si>
  <si>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</si>
  <si>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</si>
  <si>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</si>
  <si>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</si>
  <si>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</si>
  <si>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</si>
  <si>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</si>
  <si>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</si>
  <si>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</si>
  <si>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</si>
  <si>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</si>
  <si>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</si>
  <si>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</si>
  <si>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</si>
  <si>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</si>
  <si>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</si>
  <si>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</si>
  <si>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</si>
  <si>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</si>
  <si>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</si>
  <si>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</si>
  <si>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</si>
  <si>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</si>
  <si>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</si>
  <si>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</si>
  <si>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</si>
  <si>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</si>
  <si>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</si>
  <si>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</si>
  <si>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</si>
  <si>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</si>
  <si>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</si>
  <si>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</si>
  <si>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</si>
  <si>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</si>
  <si>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</si>
  <si>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</si>
  <si>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</si>
  <si>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</si>
  <si>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</si>
  <si>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</si>
  <si>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</si>
  <si>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</si>
  <si>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</si>
  <si>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</si>
  <si>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</si>
  <si>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</si>
  <si>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</si>
  <si>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</si>
  <si>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</si>
  <si>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</si>
  <si>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</si>
  <si>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</si>
  <si>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</si>
  <si>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</si>
  <si>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</si>
  <si>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</si>
  <si>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</si>
  <si>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</si>
  <si>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</si>
  <si>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</si>
  <si>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</si>
  <si>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</si>
  <si>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</si>
  <si>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</si>
  <si>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</si>
  <si>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</si>
  <si>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</si>
  <si>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</si>
  <si>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</si>
  <si>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</si>
  <si>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</si>
  <si>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</si>
  <si>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</si>
  <si>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</si>
  <si>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</si>
  <si>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</si>
  <si>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</si>
  <si>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</si>
  <si>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</si>
  <si>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</si>
  <si>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</si>
  <si>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</si>
  <si>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</si>
  <si>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</si>
  <si>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</si>
  <si>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</si>
  <si>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</si>
  <si>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</si>
  <si>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</si>
  <si>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</si>
  <si>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</si>
  <si>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</si>
  <si>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</si>
  <si>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</si>
  <si>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</si>
  <si>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</si>
  <si>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</si>
  <si>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</si>
  <si>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</si>
  <si>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</si>
  <si>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</si>
  <si>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</si>
  <si>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</si>
  <si>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</si>
  <si>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</si>
  <si>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</si>
  <si>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</si>
  <si>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</si>
  <si>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</si>
  <si>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</si>
  <si>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</si>
  <si>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</si>
  <si>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</si>
  <si>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</si>
  <si>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</si>
  <si>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</si>
  <si>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</si>
  <si>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</si>
  <si>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</si>
  <si>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</si>
  <si>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</si>
  <si>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</si>
  <si>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</si>
  <si>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</si>
  <si>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</si>
  <si>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</si>
  <si>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</si>
  <si>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</si>
  <si>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</si>
  <si>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</si>
  <si>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</si>
  <si>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</si>
  <si>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</si>
  <si>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</si>
  <si>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</si>
  <si>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</si>
  <si>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</si>
  <si>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</si>
  <si>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</si>
  <si>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</si>
  <si>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</si>
  <si>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</si>
  <si>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</si>
  <si>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</si>
  <si>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</si>
  <si>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</si>
  <si>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</si>
  <si>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</si>
  <si>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</si>
  <si>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</si>
  <si>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</si>
  <si>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</si>
  <si>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</si>
  <si>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</si>
  <si>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</si>
  <si>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</si>
  <si>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</si>
  <si>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</si>
  <si>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</si>
  <si>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</si>
  <si>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</si>
  <si>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</si>
  <si>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</si>
  <si>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</si>
  <si>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</si>
  <si>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</si>
  <si>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</si>
  <si>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</si>
  <si>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</si>
  <si>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</si>
  <si>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</si>
  <si>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</si>
  <si>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</si>
  <si>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</si>
  <si>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</si>
  <si>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</si>
  <si>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</si>
  <si>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</si>
  <si>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</si>
  <si>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</si>
  <si>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</si>
  <si>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</si>
  <si>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</si>
  <si>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</si>
  <si>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</si>
  <si>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</si>
  <si>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</si>
  <si>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</si>
  <si>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</si>
  <si>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</si>
  <si>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</si>
  <si>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</si>
  <si>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</si>
  <si>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</si>
  <si>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</si>
  <si>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</si>
  <si>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</si>
  <si>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</si>
  <si>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</si>
  <si>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</si>
  <si>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</si>
  <si>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</si>
  <si>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</si>
  <si>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</si>
  <si>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</si>
  <si>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</si>
  <si>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</si>
  <si>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</si>
  <si>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</si>
  <si>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</si>
  <si>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</si>
  <si>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</si>
  <si>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</si>
  <si>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</si>
  <si>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</si>
  <si>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</si>
  <si>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</si>
  <si>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</si>
  <si>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</si>
  <si>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</si>
  <si>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</si>
  <si>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</si>
  <si>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</si>
  <si>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</si>
  <si>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</si>
  <si>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</si>
  <si>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</si>
  <si>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</si>
  <si>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</si>
  <si>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</si>
  <si>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</si>
  <si>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</si>
  <si>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</si>
  <si>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</si>
  <si>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</si>
  <si>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</si>
  <si>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</si>
  <si>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</si>
  <si>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</si>
  <si>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</si>
  <si>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</si>
  <si>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</si>
  <si>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</si>
  <si>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</si>
  <si>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</si>
  <si>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</si>
  <si>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</si>
  <si>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</si>
  <si>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</si>
  <si>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</si>
  <si>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</si>
  <si>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</si>
  <si>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</si>
  <si>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</si>
  <si>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</si>
  <si>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</si>
  <si>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</si>
  <si>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</si>
  <si>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</si>
  <si>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</si>
  <si>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</si>
  <si>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</si>
  <si>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</si>
  <si>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</si>
  <si>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</si>
  <si>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</si>
  <si>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</si>
  <si>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</si>
  <si>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</si>
  <si>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</si>
  <si>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</si>
  <si>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</si>
  <si>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</si>
  <si>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</si>
  <si>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</si>
  <si>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</si>
  <si>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</si>
  <si>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</si>
  <si>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</si>
  <si>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</si>
  <si>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</si>
  <si>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</si>
  <si>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</si>
  <si>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</si>
  <si>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</si>
  <si>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</si>
  <si>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</si>
  <si>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</si>
  <si>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</si>
  <si>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</si>
  <si>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</si>
  <si>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</si>
  <si>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</si>
  <si>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</si>
  <si>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</si>
  <si>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</si>
  <si>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</si>
  <si>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</si>
  <si>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</si>
  <si>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</si>
  <si>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</si>
  <si>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</si>
  <si>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</si>
  <si>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</si>
  <si>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</si>
  <si>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</si>
  <si>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</si>
  <si>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</si>
  <si>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</si>
  <si>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</si>
  <si>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</si>
  <si>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</si>
  <si>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</si>
  <si>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</si>
  <si>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</si>
  <si>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</si>
  <si>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</si>
  <si>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</si>
  <si>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</si>
  <si>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</si>
  <si>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</si>
  <si>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</si>
  <si>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</si>
  <si>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</si>
  <si>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</si>
  <si>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</si>
  <si>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</si>
  <si>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</si>
  <si>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</si>
  <si>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</si>
  <si>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</si>
  <si>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</si>
  <si>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</si>
  <si>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</si>
  <si>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</si>
  <si>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</si>
  <si>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</si>
  <si>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</si>
  <si>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</si>
  <si>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</si>
  <si>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</si>
  <si>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</si>
  <si>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</si>
  <si>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</si>
  <si>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</si>
  <si>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</si>
  <si>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</si>
  <si>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</si>
  <si>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</si>
  <si>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</si>
  <si>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</si>
  <si>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</si>
  <si>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</si>
  <si>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</si>
  <si>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</si>
  <si>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</si>
  <si>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</si>
  <si>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</si>
  <si>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</si>
  <si>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</si>
  <si>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</si>
  <si>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</si>
  <si>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</si>
  <si>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</si>
  <si>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</si>
  <si>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</si>
  <si>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</si>
  <si>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</si>
  <si>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</si>
  <si>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</si>
  <si>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</si>
  <si>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</si>
  <si>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</si>
  <si>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</si>
  <si>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</si>
  <si>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</si>
  <si>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</si>
  <si>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</si>
  <si>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</si>
  <si>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</si>
  <si>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</si>
  <si>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</si>
  <si>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</si>
  <si>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</si>
  <si>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</si>
  <si>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</si>
  <si>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</si>
  <si>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</si>
  <si>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</si>
  <si>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</si>
  <si>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</si>
  <si>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</si>
  <si>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</si>
  <si>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</si>
  <si>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</si>
  <si>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</si>
  <si>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</si>
  <si>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</si>
  <si>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</si>
  <si>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</si>
  <si>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</si>
  <si>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</si>
  <si>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</si>
  <si>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</si>
  <si>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</si>
  <si>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</si>
  <si>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</si>
  <si>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</si>
  <si>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</si>
  <si>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</si>
  <si>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</si>
  <si>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</si>
  <si>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</si>
  <si>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</si>
  <si>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</si>
  <si>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</si>
  <si>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</si>
  <si>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</si>
  <si>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</si>
  <si>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</si>
  <si>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</si>
  <si>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</si>
  <si>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</si>
  <si>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</si>
  <si>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</si>
  <si>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</si>
  <si>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</si>
  <si>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</si>
  <si>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</si>
  <si>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</si>
  <si>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</si>
  <si>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</si>
  <si>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</si>
  <si>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</si>
  <si>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</si>
  <si>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</si>
  <si>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</si>
  <si>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</si>
  <si>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</si>
  <si>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</si>
  <si>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</si>
  <si>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</si>
  <si>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</si>
  <si>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</si>
  <si>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</si>
  <si>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</si>
  <si>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</si>
  <si>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</si>
  <si>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</si>
  <si>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</si>
  <si>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</si>
  <si>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</si>
  <si>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</si>
  <si>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</si>
  <si>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</si>
  <si>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</si>
  <si>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</si>
  <si>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</si>
  <si>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</si>
  <si>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</si>
  <si>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</si>
  <si>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</si>
  <si>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</si>
  <si>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</si>
  <si>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</si>
  <si>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</si>
  <si>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</si>
  <si>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</si>
  <si>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</si>
  <si>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</si>
  <si>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</si>
  <si>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</si>
  <si>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</si>
  <si>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</si>
  <si>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</si>
  <si>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</si>
  <si>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</si>
  <si>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</si>
  <si>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</si>
  <si>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</si>
  <si>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</si>
  <si>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</si>
  <si>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</si>
  <si>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</si>
  <si>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</si>
  <si>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</si>
  <si>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</si>
  <si>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</si>
  <si>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</si>
  <si>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</si>
  <si>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</si>
  <si>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</si>
  <si>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</si>
  <si>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</si>
  <si>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</si>
  <si>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</si>
  <si>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</si>
  <si>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</si>
  <si>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</si>
  <si>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</si>
  <si>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</si>
  <si>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</si>
  <si>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</si>
  <si>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</si>
  <si>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</si>
  <si>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</si>
  <si>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</si>
  <si>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</si>
  <si>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</si>
  <si>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</si>
  <si>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</si>
  <si>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</si>
  <si>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</si>
  <si>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</si>
  <si>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</si>
  <si>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</si>
  <si>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</si>
  <si>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</si>
  <si>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</si>
  <si>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</si>
  <si>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</si>
  <si>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</si>
  <si>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</si>
  <si>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</si>
  <si>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</si>
  <si>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</si>
  <si>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</si>
  <si>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</si>
  <si>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</si>
  <si>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</si>
  <si>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</si>
  <si>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</si>
  <si>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</si>
  <si>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</si>
  <si>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</si>
  <si>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</si>
  <si>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</si>
  <si>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</si>
  <si>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</si>
  <si>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</si>
  <si>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</si>
  <si>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</si>
  <si>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</si>
  <si>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</si>
  <si>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</si>
  <si>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</si>
  <si>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</si>
  <si>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</si>
  <si>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</si>
  <si>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</si>
  <si>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</si>
  <si>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</si>
  <si>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</si>
  <si>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</si>
  <si>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</si>
  <si>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</si>
  <si>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</si>
  <si>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</si>
  <si>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</si>
  <si>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</si>
  <si>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</si>
  <si>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</si>
  <si>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</si>
  <si>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</si>
  <si>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</si>
  <si>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</si>
  <si>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</si>
  <si>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</si>
  <si>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</si>
  <si>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</si>
  <si>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</si>
  <si>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</si>
  <si>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</si>
  <si>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</si>
  <si>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</si>
  <si>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</si>
  <si>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</si>
  <si>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</si>
  <si>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</si>
  <si>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</si>
  <si>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</si>
  <si>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</si>
  <si>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</si>
  <si>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</si>
  <si>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</si>
  <si>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</si>
  <si>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</si>
  <si>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</si>
  <si>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</si>
  <si>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</si>
  <si>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</si>
  <si>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</si>
  <si>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</si>
  <si>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</si>
  <si>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</si>
  <si>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</si>
  <si>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</si>
  <si>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</si>
  <si>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</si>
  <si>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</si>
  <si>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</si>
  <si>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</si>
  <si>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</si>
  <si>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</si>
  <si>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</si>
  <si>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</si>
  <si>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</si>
  <si>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</si>
  <si>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</si>
  <si>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</si>
  <si>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</si>
  <si>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</si>
  <si>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</si>
  <si>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</si>
  <si>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</si>
  <si>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</si>
  <si>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</si>
  <si>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</si>
  <si>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</si>
  <si>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</si>
  <si>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</si>
  <si>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</si>
  <si>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</si>
  <si>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</si>
  <si>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</si>
  <si>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</si>
  <si>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</si>
  <si>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</si>
  <si>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</si>
  <si>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</si>
  <si>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</si>
  <si>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</si>
  <si>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</si>
  <si>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</si>
  <si>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</si>
  <si>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</si>
  <si>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</si>
  <si>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</si>
  <si>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</si>
  <si>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</si>
  <si>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</si>
  <si>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</si>
  <si>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</si>
  <si>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</si>
  <si>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</si>
  <si>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</si>
  <si>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</si>
  <si>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</si>
  <si>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</si>
  <si>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</si>
  <si>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</si>
  <si>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</si>
  <si>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</si>
  <si>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</si>
  <si>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</si>
  <si>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</si>
  <si>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</si>
  <si>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</si>
  <si>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</si>
  <si>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</si>
  <si>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</si>
  <si>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</si>
  <si>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</si>
  <si>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</si>
  <si>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</si>
  <si>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</si>
  <si>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</si>
  <si>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</si>
  <si>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</si>
  <si>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</si>
  <si>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</si>
  <si>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</si>
  <si>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</si>
  <si>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</si>
  <si>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</si>
  <si>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</si>
  <si>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</si>
  <si>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</si>
  <si>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</si>
  <si>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</si>
  <si>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</si>
  <si>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</si>
  <si>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</si>
  <si>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</si>
  <si>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</si>
  <si>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</si>
  <si>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</si>
  <si>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</si>
  <si>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</si>
  <si>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</si>
  <si>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</si>
  <si>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</si>
  <si>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</si>
  <si>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</si>
  <si>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</si>
  <si>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</si>
  <si>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</si>
  <si>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</si>
  <si>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</si>
  <si>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</si>
  <si>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</si>
  <si>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</si>
  <si>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</si>
  <si>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</si>
  <si>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</si>
  <si>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</si>
  <si>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</si>
  <si>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</si>
  <si>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</si>
  <si>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</si>
  <si>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</si>
  <si>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</si>
  <si>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</si>
  <si>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</si>
  <si>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</si>
  <si>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</si>
  <si>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</si>
  <si>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</si>
  <si>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</si>
  <si>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</si>
  <si>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</si>
  <si>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</si>
  <si>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</si>
  <si>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</si>
  <si>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</si>
  <si>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</si>
  <si>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</si>
  <si>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</si>
  <si>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</si>
  <si>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</si>
  <si>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</si>
  <si>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</si>
  <si>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</si>
  <si>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</si>
  <si>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</si>
  <si>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</si>
  <si>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</si>
  <si>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</si>
  <si>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</si>
  <si>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</si>
  <si>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</si>
  <si>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</si>
  <si>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</si>
  <si>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</si>
  <si>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</si>
  <si>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</si>
  <si>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</si>
  <si>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</si>
  <si>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</si>
  <si>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</si>
  <si>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</si>
  <si>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</si>
  <si>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</si>
  <si>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</si>
  <si>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</si>
  <si>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</si>
  <si>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</si>
  <si>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</si>
  <si>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</si>
  <si>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</si>
  <si>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</si>
  <si>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</si>
  <si>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</si>
  <si>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</si>
  <si>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</si>
  <si>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</si>
  <si>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</si>
  <si>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</si>
  <si>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</si>
  <si>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</si>
  <si>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</si>
  <si>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</si>
  <si>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</si>
  <si>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</si>
  <si>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</si>
  <si>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</si>
  <si>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</si>
  <si>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</si>
  <si>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</si>
  <si>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</si>
  <si>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</si>
  <si>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</si>
  <si>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</si>
  <si>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</si>
  <si>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</si>
  <si>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</si>
  <si>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</si>
  <si>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</si>
  <si>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</si>
  <si>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</si>
  <si>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</si>
  <si>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</si>
  <si>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</si>
  <si>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</si>
  <si>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</si>
  <si>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</si>
  <si>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</si>
  <si>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</si>
  <si>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</si>
  <si>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</si>
  <si>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</si>
  <si>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</si>
  <si>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</si>
  <si>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</si>
  <si>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</si>
  <si>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</si>
  <si>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</si>
  <si>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</si>
  <si>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</si>
  <si>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</si>
  <si>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</si>
  <si>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</si>
  <si>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</si>
  <si>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</si>
  <si>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</si>
  <si>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</si>
  <si>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</si>
  <si>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</si>
  <si>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</si>
  <si>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</si>
  <si>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</si>
  <si>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</si>
  <si>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</si>
  <si>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</si>
  <si>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</si>
  <si>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</si>
  <si>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</si>
  <si>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</si>
  <si>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</si>
  <si>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</si>
  <si>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</si>
  <si>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</si>
  <si>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</si>
  <si>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</si>
  <si>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</si>
  <si>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</si>
  <si>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</si>
  <si>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</si>
  <si>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</si>
  <si>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</si>
  <si>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</si>
  <si>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</si>
  <si>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</si>
  <si>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</si>
  <si>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</si>
  <si>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</si>
  <si>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</si>
  <si>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</si>
  <si>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</si>
  <si>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</si>
  <si>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</si>
  <si>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</si>
  <si>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</si>
  <si>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</si>
  <si>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</si>
  <si>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</si>
  <si>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</si>
  <si>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</si>
  <si>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</si>
  <si>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</si>
  <si>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</si>
  <si>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</si>
  <si>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</si>
  <si>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</si>
  <si>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</si>
  <si>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</si>
  <si>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</si>
  <si>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</si>
  <si>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</si>
  <si>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</si>
  <si>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</si>
  <si>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</si>
  <si>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</si>
  <si>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</si>
  <si>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</si>
  <si>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</si>
  <si>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</si>
  <si>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</si>
  <si>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</si>
  <si>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</si>
  <si>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</si>
  <si>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</si>
  <si>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</si>
  <si>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</si>
  <si>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</si>
  <si>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</si>
  <si>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</si>
  <si>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</si>
  <si>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</si>
  <si>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</si>
  <si>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</si>
  <si>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</si>
  <si>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</si>
  <si>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</si>
  <si>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</si>
  <si>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</si>
  <si>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</si>
  <si>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</si>
  <si>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</si>
  <si>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</si>
  <si>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</si>
  <si>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</si>
  <si>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</si>
  <si>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</si>
  <si>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</si>
  <si>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</si>
  <si>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</si>
  <si>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</si>
  <si>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</si>
  <si>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</si>
  <si>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</si>
  <si>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</si>
  <si>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</si>
  <si>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</si>
  <si>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</si>
  <si>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</si>
  <si>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</si>
  <si>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</si>
  <si>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</si>
  <si>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</si>
  <si>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</si>
  <si>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</si>
  <si>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</si>
  <si>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</si>
  <si>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</si>
  <si>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</si>
  <si>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</si>
  <si>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</si>
  <si>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</si>
  <si>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</si>
  <si>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</si>
  <si>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</si>
  <si>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</si>
  <si>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</si>
  <si>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</si>
  <si>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</si>
  <si>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</si>
  <si>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</si>
  <si>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</si>
  <si>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</si>
  <si>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</si>
  <si>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</si>
  <si>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</si>
  <si>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</si>
  <si>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</si>
  <si>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</si>
  <si>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</si>
  <si>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</si>
  <si>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</si>
  <si>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</si>
  <si>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</si>
  <si>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</si>
  <si>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</si>
  <si>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</si>
  <si>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</si>
  <si>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</si>
  <si>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</si>
  <si>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</si>
  <si>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</si>
  <si>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</si>
  <si>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</si>
  <si>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</si>
  <si>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</si>
  <si>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</si>
  <si>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</si>
  <si>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</si>
  <si>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</si>
  <si>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</si>
  <si>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</si>
  <si>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</si>
  <si>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</si>
  <si>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</si>
  <si>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</si>
  <si>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</si>
  <si>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</si>
  <si>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</si>
  <si>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</si>
  <si>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</si>
  <si>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</si>
  <si>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</si>
  <si>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</si>
  <si>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</si>
  <si>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</si>
  <si>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</si>
  <si>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</si>
  <si>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</si>
  <si>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</si>
  <si>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</si>
  <si>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</si>
  <si>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</si>
  <si>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</si>
  <si>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</si>
  <si>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</si>
  <si>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</si>
  <si>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</si>
  <si>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</si>
  <si>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</si>
  <si>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</si>
  <si>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</si>
  <si>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</si>
  <si>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</si>
  <si>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</si>
  <si>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</si>
  <si>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</si>
  <si>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</si>
  <si>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</si>
  <si>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</si>
  <si>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</si>
  <si>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</si>
  <si>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</si>
  <si>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</si>
  <si>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</si>
  <si>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</si>
  <si>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</si>
  <si>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</si>
  <si>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</si>
  <si>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</si>
  <si>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</si>
  <si>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</si>
  <si>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</si>
  <si>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</si>
  <si>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</si>
  <si>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</si>
  <si>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</si>
  <si>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</si>
  <si>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</si>
  <si>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</si>
  <si>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</si>
  <si>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</si>
  <si>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</si>
  <si>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</si>
  <si>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</si>
  <si>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</si>
  <si>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</si>
  <si>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</si>
  <si>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</si>
  <si>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</si>
  <si>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</si>
  <si>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</si>
  <si>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</si>
  <si>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</si>
  <si>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</si>
  <si>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</si>
  <si>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</si>
  <si>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</si>
  <si>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</si>
  <si>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</si>
  <si>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</si>
  <si>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</si>
  <si>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</si>
  <si>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</si>
  <si>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</si>
  <si>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</si>
  <si>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</si>
  <si>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</si>
  <si>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</si>
  <si>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</si>
  <si>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</si>
  <si>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</si>
  <si>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</si>
  <si>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</si>
  <si>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</si>
  <si>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</si>
  <si>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</si>
  <si>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</si>
  <si>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</si>
  <si>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</si>
  <si>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</si>
  <si>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</si>
  <si>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</si>
  <si>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</si>
  <si>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</si>
  <si>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</si>
  <si>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</si>
  <si>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</si>
  <si>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</si>
  <si>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</si>
  <si>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</si>
  <si>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</si>
  <si>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</si>
  <si>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</si>
  <si>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</si>
  <si>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</si>
  <si>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</si>
  <si>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</si>
  <si>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</si>
  <si>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</si>
  <si>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</si>
  <si>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</si>
  <si>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</si>
  <si>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</si>
  <si>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</si>
  <si>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</si>
  <si>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</si>
  <si>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</si>
  <si>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</si>
  <si>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</si>
  <si>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</si>
  <si>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</si>
  <si>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</si>
  <si>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</si>
  <si>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</si>
  <si>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</si>
  <si>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</si>
  <si>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</si>
  <si>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</si>
  <si>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</si>
  <si>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</si>
  <si>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</si>
  <si>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</si>
  <si>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</si>
  <si>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</si>
  <si>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</si>
  <si>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</si>
  <si>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</si>
  <si>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</si>
  <si>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</si>
  <si>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</si>
  <si>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</si>
  <si>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</si>
  <si>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</si>
  <si>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</si>
  <si>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</si>
  <si>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</si>
  <si>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</si>
  <si>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</si>
  <si>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</si>
  <si>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</si>
  <si>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</si>
  <si>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</si>
  <si>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</si>
  <si>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</si>
  <si>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</si>
  <si>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</si>
  <si>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</si>
  <si>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</si>
  <si>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</si>
  <si>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</si>
  <si>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</si>
  <si>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</si>
  <si>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</si>
  <si>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</si>
  <si>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</si>
  <si>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</si>
  <si>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</si>
  <si>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</si>
  <si>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</si>
  <si>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</si>
  <si>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</si>
  <si>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</si>
  <si>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</si>
  <si>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</si>
  <si>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</si>
  <si>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</si>
  <si>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</si>
  <si>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</si>
  <si>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</si>
  <si>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</si>
  <si>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</si>
  <si>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</si>
  <si>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</si>
  <si>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</si>
  <si>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</si>
  <si>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</si>
  <si>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</si>
  <si>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</si>
  <si>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</si>
  <si>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</si>
  <si>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</si>
  <si>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</si>
  <si>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</si>
  <si>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</si>
  <si>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</si>
  <si>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</si>
  <si>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</si>
  <si>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</si>
  <si>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</si>
  <si>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</si>
  <si>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</si>
  <si>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</si>
  <si>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</si>
  <si>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</si>
  <si>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</si>
  <si>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</si>
  <si>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</si>
  <si>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</si>
  <si>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</si>
  <si>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</si>
  <si>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</si>
  <si>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</si>
  <si>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</si>
  <si>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</si>
  <si>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</si>
  <si>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</si>
  <si>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</si>
  <si>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</si>
  <si>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</si>
  <si>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</si>
  <si>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</si>
  <si>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</si>
  <si>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</si>
  <si>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</si>
  <si>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</si>
  <si>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</si>
  <si>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</si>
  <si>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</si>
  <si>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</si>
  <si>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</si>
  <si>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</si>
  <si>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</si>
  <si>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</si>
  <si>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</si>
  <si>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</si>
  <si>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</si>
  <si>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</si>
  <si>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</si>
  <si>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</si>
  <si>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</si>
  <si>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</si>
  <si>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</si>
  <si>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</si>
  <si>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</si>
  <si>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</si>
  <si>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</si>
  <si>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</si>
  <si>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</si>
  <si>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</si>
  <si>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</si>
  <si>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</si>
  <si>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</si>
  <si>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</si>
  <si>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</si>
  <si>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</si>
  <si>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</si>
  <si>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</si>
  <si>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</si>
  <si>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</si>
  <si>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</si>
  <si>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</si>
  <si>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</si>
  <si>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</si>
  <si>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</si>
  <si>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</si>
  <si>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</si>
  <si>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</si>
  <si>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</si>
  <si>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</si>
  <si>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</si>
  <si>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</si>
  <si>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</si>
  <si>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</si>
  <si>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</si>
  <si>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</si>
  <si>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</si>
  <si>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</si>
  <si>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</si>
  <si>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</si>
  <si>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</si>
  <si>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</si>
  <si>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</si>
  <si>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</si>
  <si>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</si>
  <si>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</si>
  <si>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</si>
  <si>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</si>
  <si>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</si>
  <si>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</si>
  <si>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</si>
  <si>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</si>
  <si>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</si>
  <si>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</si>
  <si>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</si>
  <si>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</si>
  <si>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</si>
  <si>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</si>
  <si>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</si>
  <si>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</si>
  <si>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</si>
  <si>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</si>
  <si>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</si>
  <si>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</si>
  <si>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</si>
  <si>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</si>
  <si>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</si>
  <si>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</si>
  <si>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</si>
  <si>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</si>
  <si>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</si>
  <si>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</si>
  <si>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</si>
  <si>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</si>
  <si>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</si>
  <si>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</si>
  <si>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</si>
  <si>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</si>
  <si>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</si>
  <si>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</si>
  <si>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</si>
  <si>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</si>
  <si>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</si>
  <si>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</si>
  <si>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</si>
  <si>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</si>
  <si>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</si>
  <si>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</si>
  <si>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</si>
  <si>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</si>
  <si>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</si>
  <si>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</si>
  <si>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</si>
  <si>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</si>
  <si>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</si>
  <si>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</si>
  <si>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</si>
  <si>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</si>
  <si>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</si>
  <si>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</si>
  <si>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</si>
  <si>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</si>
  <si>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</si>
  <si>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</si>
  <si>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</si>
  <si>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</si>
  <si>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</si>
  <si>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</si>
  <si>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</si>
  <si>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</si>
  <si>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</si>
  <si>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</si>
  <si>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</si>
  <si>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</si>
  <si>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</si>
  <si>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</si>
  <si>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</si>
  <si>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</si>
  <si>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</si>
  <si>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</si>
  <si>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</si>
  <si>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</si>
  <si>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</si>
  <si>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</si>
  <si>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</si>
  <si>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</si>
  <si>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</si>
  <si>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</si>
  <si>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</si>
  <si>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</si>
  <si>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</si>
  <si>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</si>
  <si>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</si>
  <si>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</si>
  <si>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</si>
  <si>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</si>
  <si>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</si>
  <si>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</si>
  <si>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</si>
  <si>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</si>
  <si>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</si>
  <si>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</si>
  <si>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</si>
  <si>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</si>
  <si>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</si>
  <si>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</si>
  <si>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</si>
  <si>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</si>
  <si>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</si>
  <si>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</si>
  <si>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</si>
  <si>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</si>
  <si>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</si>
  <si>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</si>
  <si>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</si>
  <si>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</si>
  <si>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</si>
  <si>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</si>
  <si>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</si>
  <si>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</si>
  <si>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</si>
  <si>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</si>
  <si>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</si>
  <si>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</si>
  <si>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</si>
  <si>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</si>
  <si>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</si>
  <si>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</si>
  <si>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</si>
  <si>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</si>
  <si>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</si>
  <si>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</si>
  <si>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</si>
  <si>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</si>
  <si>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</si>
  <si>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</si>
  <si>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</si>
  <si>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</si>
  <si>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</si>
  <si>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</si>
  <si>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</si>
  <si>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</si>
  <si>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</si>
  <si>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</si>
  <si>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</si>
  <si>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</si>
  <si>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</si>
  <si>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</si>
  <si>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</si>
  <si>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</si>
  <si>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</si>
  <si>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</si>
  <si>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</si>
  <si>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</si>
  <si>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</si>
  <si>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</si>
  <si>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</si>
  <si>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</si>
  <si>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</si>
  <si>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</si>
  <si>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</si>
  <si>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</si>
  <si>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</si>
  <si>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</si>
  <si>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</si>
  <si>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</si>
  <si>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</si>
  <si>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</si>
  <si>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</si>
  <si>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</si>
  <si>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</si>
  <si>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</si>
  <si>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</si>
  <si>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</si>
  <si>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</si>
  <si>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</si>
  <si>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</si>
  <si>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</si>
  <si>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</si>
  <si>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</si>
  <si>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</si>
  <si>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</si>
  <si>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</si>
  <si>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</si>
  <si>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</si>
  <si>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</si>
  <si>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</si>
  <si>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</si>
  <si>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</si>
  <si>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</si>
  <si>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</si>
  <si>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</si>
  <si>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</si>
  <si>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</si>
  <si>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</si>
  <si>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</si>
  <si>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</si>
  <si>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</si>
  <si>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</si>
  <si>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</si>
  <si>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</si>
  <si>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</si>
  <si>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</si>
  <si>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</si>
  <si>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</si>
  <si>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</si>
  <si>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</si>
  <si>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</si>
  <si>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</si>
  <si>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</si>
  <si>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</si>
  <si>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</si>
  <si>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</si>
  <si>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</si>
  <si>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</si>
  <si>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</si>
  <si>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</si>
  <si>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</si>
  <si>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</si>
  <si>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</si>
  <si>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</si>
  <si>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</si>
  <si>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</si>
  <si>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</si>
  <si>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</si>
  <si>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</si>
  <si>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</si>
  <si>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</si>
  <si>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</si>
  <si>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</si>
  <si>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</si>
  <si>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</si>
  <si>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</si>
  <si>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</si>
  <si>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</si>
  <si>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</si>
  <si>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</si>
  <si>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</si>
  <si>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</si>
  <si>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</si>
  <si>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</si>
  <si>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</si>
  <si>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</si>
  <si>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</si>
  <si>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</si>
  <si>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</si>
  <si>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</si>
  <si>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</si>
  <si>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</si>
  <si>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</si>
  <si>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</si>
  <si>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</si>
  <si>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</si>
  <si>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</si>
  <si>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</si>
  <si>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</si>
  <si>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</si>
  <si>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</si>
  <si>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</si>
  <si>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</si>
  <si>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</si>
  <si>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</si>
  <si>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</si>
  <si>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</si>
  <si>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</si>
  <si>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</si>
  <si>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</si>
  <si>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</si>
  <si>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</si>
  <si>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</si>
  <si>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</si>
  <si>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</si>
  <si>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</si>
  <si>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</si>
  <si>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</si>
  <si>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</si>
  <si>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</si>
  <si>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</si>
  <si>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</si>
  <si>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</si>
  <si>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</si>
  <si>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</si>
  <si>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</si>
  <si>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</si>
  <si>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</si>
  <si>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</si>
  <si>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</si>
  <si>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</si>
  <si>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</si>
  <si>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</si>
  <si>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</si>
  <si>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</si>
  <si>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</si>
  <si>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</si>
  <si>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</si>
  <si>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</si>
  <si>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</si>
  <si>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</si>
  <si>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</si>
  <si>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</si>
  <si>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</si>
  <si>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</si>
  <si>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</si>
  <si>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</si>
  <si>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</si>
  <si>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</si>
  <si>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</si>
  <si>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</si>
  <si>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</si>
  <si>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</si>
  <si>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</si>
  <si>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</si>
  <si>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</si>
  <si>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</si>
  <si>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</si>
  <si>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</si>
  <si>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</si>
  <si>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</si>
  <si>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</si>
  <si>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</si>
  <si>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</si>
  <si>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</si>
  <si>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</si>
  <si>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</si>
  <si>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</si>
  <si>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</si>
  <si>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</si>
  <si>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</si>
  <si>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</si>
  <si>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</si>
  <si>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</si>
  <si>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</si>
  <si>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</si>
  <si>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</si>
  <si>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</si>
  <si>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</si>
  <si>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</si>
  <si>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</si>
  <si>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</si>
  <si>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</si>
  <si>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</si>
  <si>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</si>
  <si>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</si>
  <si>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</si>
  <si>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</si>
  <si>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</si>
  <si>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</si>
  <si>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</si>
  <si>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</si>
  <si>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</si>
  <si>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</si>
  <si>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</si>
  <si>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</si>
  <si>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</si>
  <si>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</si>
  <si>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</si>
  <si>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</si>
  <si>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</si>
  <si>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</si>
  <si>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</si>
  <si>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</si>
  <si>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</si>
  <si>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</si>
  <si>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</si>
  <si>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</si>
  <si>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</si>
  <si>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</si>
  <si>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</si>
  <si>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</si>
  <si>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</si>
  <si>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</si>
  <si>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</si>
  <si>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</si>
  <si>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</si>
  <si>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</si>
  <si>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</si>
  <si>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</si>
  <si>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</si>
  <si>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</si>
  <si>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</si>
  <si>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</si>
  <si>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</si>
  <si>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</si>
  <si>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</si>
  <si>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</si>
  <si>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</si>
  <si>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</si>
  <si>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</si>
  <si>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</si>
  <si>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</si>
  <si>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</si>
  <si>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</si>
  <si>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</si>
  <si>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</si>
  <si>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</si>
  <si>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</si>
  <si>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</si>
  <si>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</si>
  <si>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</si>
  <si>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</si>
  <si>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</si>
  <si>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</si>
  <si>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</si>
  <si>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</si>
  <si>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</si>
  <si>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</si>
  <si>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</si>
  <si>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</si>
  <si>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</si>
  <si>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</si>
  <si>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</si>
  <si>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</si>
  <si>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</si>
  <si>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</si>
  <si>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</si>
  <si>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</si>
  <si>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</si>
  <si>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</si>
  <si>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</si>
  <si>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</si>
  <si>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</si>
  <si>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</si>
  <si>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</si>
  <si>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</si>
  <si>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</si>
  <si>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</si>
  <si>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</si>
  <si>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</si>
  <si>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</si>
  <si>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</si>
  <si>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</si>
  <si>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</si>
  <si>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</si>
  <si>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</si>
  <si>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</si>
  <si>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</si>
  <si>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</si>
  <si>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</si>
  <si>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</si>
  <si>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</si>
  <si>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</si>
  <si>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</si>
  <si>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</si>
  <si>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</si>
  <si>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</si>
  <si>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</si>
  <si>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</si>
  <si>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</si>
  <si>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</si>
  <si>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</si>
  <si>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</si>
  <si>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</si>
  <si>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</si>
  <si>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</si>
  <si>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</si>
  <si>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</si>
  <si>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</si>
  <si>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</si>
  <si>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</si>
  <si>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</si>
  <si>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</si>
  <si>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</si>
  <si>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</si>
  <si>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</si>
  <si>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</si>
  <si>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</si>
  <si>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</si>
  <si>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</si>
  <si>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</si>
  <si>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</si>
  <si>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</si>
  <si>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</si>
  <si>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</si>
  <si>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</si>
  <si>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</si>
  <si>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</si>
  <si>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</si>
  <si>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</si>
  <si>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</si>
  <si>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</si>
  <si>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</si>
  <si>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</si>
  <si>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</si>
  <si>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</si>
  <si>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</si>
  <si>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</si>
  <si>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</si>
  <si>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</si>
  <si>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</si>
  <si>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</si>
  <si>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</si>
  <si>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</si>
  <si>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</si>
  <si>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</si>
  <si>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</si>
  <si>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</si>
  <si>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</si>
  <si>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</si>
  <si>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</si>
  <si>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</si>
  <si>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</si>
  <si>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</si>
  <si>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</si>
  <si>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</si>
  <si>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</si>
  <si>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</si>
  <si>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</si>
  <si>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</si>
  <si>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</si>
  <si>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</si>
  <si>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</si>
  <si>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</si>
  <si>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</si>
  <si>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</si>
  <si>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</si>
  <si>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</si>
  <si>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</si>
  <si>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</si>
  <si>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</si>
  <si>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</si>
  <si>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</si>
  <si>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</si>
  <si>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</si>
  <si>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</si>
  <si>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</si>
  <si>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</si>
  <si>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</si>
  <si>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</si>
  <si>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</si>
  <si>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</si>
  <si>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</si>
  <si>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</si>
  <si>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</si>
  <si>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</si>
  <si>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</si>
  <si>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</si>
  <si>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</si>
  <si>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</si>
  <si>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</si>
  <si>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</si>
  <si>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</si>
  <si>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</si>
  <si>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</si>
  <si>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</si>
  <si>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</si>
  <si>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</si>
  <si>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</si>
  <si>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</si>
  <si>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</si>
  <si>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</si>
  <si>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</si>
  <si>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</si>
  <si>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</si>
  <si>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</si>
  <si>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</si>
  <si>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</si>
  <si>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</si>
  <si>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</si>
  <si>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</si>
  <si>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</si>
  <si>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</si>
  <si>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</si>
  <si>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</si>
  <si>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</si>
  <si>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</si>
  <si>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</si>
  <si>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</si>
  <si>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</si>
  <si>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</si>
  <si>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</si>
  <si>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</si>
  <si>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</si>
  <si>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</si>
  <si>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</si>
  <si>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</si>
  <si>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</si>
  <si>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</si>
  <si>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</si>
  <si>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</si>
  <si>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</si>
  <si>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</si>
  <si>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</si>
  <si>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</si>
  <si>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</si>
  <si>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</si>
  <si>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</si>
  <si>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</si>
  <si>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</si>
  <si>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</si>
  <si>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</si>
  <si>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</si>
  <si>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</si>
  <si>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</si>
  <si>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</si>
  <si>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</si>
  <si>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</si>
  <si>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</si>
  <si>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</si>
  <si>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</si>
  <si>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</si>
  <si>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</si>
  <si>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</si>
  <si>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</si>
  <si>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</si>
  <si>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</si>
  <si>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</si>
  <si>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</si>
  <si>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</si>
  <si>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</si>
  <si>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</si>
  <si>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</si>
  <si>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</si>
  <si>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</si>
  <si>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</si>
  <si>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</si>
  <si>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</si>
  <si>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</si>
  <si>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</si>
  <si>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</si>
  <si>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</si>
  <si>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</si>
  <si>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</si>
  <si>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</si>
  <si>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</si>
  <si>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</si>
  <si>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</si>
  <si>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</si>
  <si>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</si>
  <si>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</si>
  <si>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</si>
  <si>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</si>
  <si>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</si>
  <si>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</si>
  <si>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</si>
  <si>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</si>
  <si>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</si>
  <si>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</si>
  <si>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</si>
  <si>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</si>
  <si>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</si>
  <si>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</si>
  <si>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</si>
  <si>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</si>
  <si>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</si>
  <si>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</si>
  <si>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</si>
  <si>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</si>
  <si>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</si>
  <si>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</si>
  <si>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</si>
  <si>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</si>
  <si>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</si>
  <si>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</si>
  <si>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</si>
  <si>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</si>
  <si>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</si>
  <si>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</si>
  <si>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</si>
  <si>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</si>
  <si>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</si>
  <si>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</si>
  <si>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</si>
  <si>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</si>
  <si>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</si>
  <si>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</si>
  <si>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</si>
  <si>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</si>
  <si>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</si>
  <si>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</si>
  <si>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</si>
  <si>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</si>
  <si>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</si>
  <si>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</si>
  <si>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</si>
  <si>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</si>
  <si>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</si>
  <si>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</si>
  <si>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</si>
  <si>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</si>
  <si>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</si>
  <si>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</si>
  <si>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</si>
  <si>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</si>
  <si>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</si>
  <si>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</si>
  <si>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</si>
  <si>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</si>
  <si>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</si>
  <si>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</si>
  <si>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</si>
  <si>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</si>
  <si>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</si>
  <si>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</si>
  <si>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</si>
  <si>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</si>
  <si>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</si>
  <si>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</si>
  <si>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</si>
  <si>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</si>
  <si>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</si>
  <si>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</si>
  <si>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</si>
  <si>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</si>
  <si>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</si>
  <si>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</si>
  <si>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</si>
  <si>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</si>
  <si>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</si>
  <si>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</si>
  <si>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</si>
  <si>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</si>
  <si>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</si>
  <si>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</si>
  <si>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</si>
  <si>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</si>
  <si>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</si>
  <si>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</si>
  <si>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</si>
  <si>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</si>
  <si>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</si>
  <si>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</si>
  <si>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</si>
  <si>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</si>
  <si>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</si>
  <si>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</si>
  <si>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</si>
  <si>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</si>
  <si>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</si>
  <si>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</si>
  <si>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</si>
  <si>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</si>
  <si>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</si>
  <si>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</si>
  <si>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</si>
  <si>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</si>
  <si>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</si>
  <si>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</si>
  <si>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</si>
  <si>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</si>
  <si>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</si>
  <si>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</si>
  <si>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</si>
  <si>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</si>
  <si>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</si>
  <si>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</si>
  <si>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</si>
  <si>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</si>
  <si>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</si>
  <si>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</si>
  <si>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</si>
  <si>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</si>
  <si>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</si>
  <si>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</si>
  <si>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</si>
  <si>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</si>
  <si>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</si>
  <si>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</si>
  <si>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</si>
  <si>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</si>
  <si>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</si>
  <si>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</si>
  <si>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</si>
  <si>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</si>
  <si>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</si>
  <si>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</si>
  <si>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</si>
  <si>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</si>
  <si>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</si>
  <si>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</si>
  <si>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</si>
  <si>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</si>
  <si>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</si>
  <si>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</si>
  <si>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</si>
  <si>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</si>
  <si>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</si>
  <si>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</si>
  <si>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</si>
  <si>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</si>
  <si>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</si>
  <si>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</si>
  <si>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</si>
  <si>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</si>
  <si>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</si>
  <si>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</si>
  <si>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</si>
  <si>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</si>
  <si>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</si>
  <si>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</si>
  <si>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</si>
  <si>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</si>
  <si>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</si>
  <si>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</si>
  <si>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</si>
  <si>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</si>
  <si>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</si>
  <si>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</si>
  <si>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</si>
  <si>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</si>
  <si>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</si>
  <si>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</si>
  <si>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</si>
  <si>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</si>
  <si>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</si>
  <si>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</si>
  <si>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</si>
  <si>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</si>
  <si>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</si>
  <si>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</si>
  <si>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</si>
  <si>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</si>
  <si>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</si>
  <si>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</si>
  <si>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</si>
  <si>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</si>
  <si>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</si>
  <si>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</si>
  <si>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</si>
  <si>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</si>
  <si>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</si>
  <si>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</si>
  <si>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</si>
  <si>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</si>
  <si>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</si>
  <si>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</si>
  <si>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</si>
  <si>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</si>
  <si>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</si>
  <si>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</si>
  <si>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</si>
  <si>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</si>
  <si>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</si>
  <si>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</si>
  <si>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</si>
  <si>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</si>
  <si>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</si>
  <si>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</si>
  <si>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</si>
  <si>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</si>
  <si>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</si>
  <si>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</si>
  <si>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</si>
  <si>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</si>
  <si>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</si>
  <si>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</si>
  <si>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</si>
  <si>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</si>
  <si>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</si>
  <si>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</si>
  <si>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</si>
  <si>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</si>
  <si>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</si>
  <si>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</si>
  <si>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</si>
  <si>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</si>
  <si>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</si>
  <si>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</si>
  <si>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</si>
  <si>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</si>
  <si>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</si>
  <si>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</si>
  <si>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</si>
  <si>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</si>
  <si>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</si>
  <si>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</si>
  <si>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</si>
  <si>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</si>
  <si>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</si>
  <si>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</si>
  <si>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</si>
  <si>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</si>
  <si>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</si>
  <si>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</si>
  <si>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</si>
  <si>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</si>
  <si>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</si>
  <si>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</si>
  <si>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</si>
  <si>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</si>
  <si>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</si>
  <si>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</si>
  <si>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</si>
  <si>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</si>
  <si>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</si>
  <si>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</si>
  <si>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</si>
  <si>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</si>
  <si>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</si>
  <si>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</si>
  <si>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</si>
  <si>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</si>
  <si>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</si>
  <si>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</si>
  <si>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</si>
  <si>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</si>
  <si>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</si>
  <si>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</si>
  <si>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</si>
  <si>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</si>
  <si>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</si>
  <si>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</si>
  <si>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</si>
  <si>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</si>
  <si>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</si>
  <si>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</si>
  <si>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</si>
  <si>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</si>
  <si>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</si>
  <si>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</si>
  <si>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</si>
  <si>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</si>
  <si>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</si>
  <si>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</si>
  <si>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</si>
  <si>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</si>
  <si>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</si>
  <si>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</si>
  <si>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</si>
  <si>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</si>
  <si>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</si>
  <si>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</si>
  <si>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</si>
  <si>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</si>
  <si>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</si>
  <si>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</si>
  <si>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</si>
  <si>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</si>
  <si>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</si>
  <si>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</si>
  <si>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</si>
  <si>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</si>
  <si>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</si>
  <si>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</si>
  <si>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</si>
  <si>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</si>
  <si>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</si>
  <si>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</si>
  <si>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</si>
  <si>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</si>
  <si>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</si>
  <si>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</si>
  <si>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</si>
  <si>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</si>
  <si>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</si>
  <si>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</si>
  <si>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</si>
  <si>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</si>
  <si>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</si>
  <si>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</si>
  <si>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</si>
  <si>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</si>
  <si>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</si>
  <si>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</si>
  <si>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</si>
  <si>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</si>
  <si>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</si>
  <si>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</si>
  <si>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</si>
  <si>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</si>
  <si>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</si>
  <si>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</si>
  <si>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</si>
  <si>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</si>
  <si>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</si>
  <si>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</si>
  <si>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</si>
  <si>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</si>
  <si>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</si>
  <si>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</si>
  <si>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</si>
  <si>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</si>
  <si>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</si>
  <si>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</si>
  <si>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</si>
  <si>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</si>
  <si>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</si>
  <si>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</si>
  <si>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</si>
  <si>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</si>
  <si>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</si>
  <si>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</si>
  <si>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</si>
  <si>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</si>
  <si>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</si>
  <si>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</si>
  <si>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</si>
  <si>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</si>
  <si>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</si>
  <si>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</si>
  <si>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</si>
  <si>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</si>
  <si>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</si>
  <si>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</si>
  <si>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</si>
  <si>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</si>
  <si>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</si>
  <si>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</si>
  <si>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</si>
  <si>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</si>
  <si>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</si>
  <si>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</si>
  <si>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</si>
  <si>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</si>
  <si>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</si>
  <si>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</si>
  <si>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</si>
  <si>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</si>
  <si>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</si>
  <si>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</si>
  <si>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</si>
  <si>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</si>
  <si>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</si>
  <si>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</si>
  <si>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</si>
  <si>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</si>
  <si>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</si>
  <si>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</si>
  <si>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</si>
  <si>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</si>
  <si>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</si>
  <si>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</si>
  <si>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</si>
  <si>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</si>
  <si>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</si>
  <si>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</si>
  <si>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</si>
  <si>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</si>
  <si>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</si>
  <si>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</si>
  <si>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</si>
  <si>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</si>
  <si>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</si>
  <si>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</si>
  <si>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</si>
  <si>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</si>
  <si>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</si>
  <si>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</si>
  <si>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</si>
  <si>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</si>
  <si>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</si>
  <si>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</si>
  <si>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</si>
  <si>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</si>
  <si>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</si>
  <si>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</si>
  <si>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</si>
  <si>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</si>
  <si>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</si>
  <si>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</si>
  <si>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</si>
  <si>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</si>
  <si>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</si>
  <si>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</si>
  <si>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</si>
  <si>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</si>
  <si>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</si>
  <si>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</si>
  <si>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</si>
  <si>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</si>
  <si>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</si>
  <si>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</si>
  <si>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</si>
  <si>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</si>
  <si>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</si>
  <si>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</si>
  <si>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</si>
  <si>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</si>
  <si>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</si>
  <si>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</si>
  <si>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</si>
  <si>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</si>
  <si>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</si>
  <si>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</si>
  <si>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</si>
  <si>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</si>
  <si>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</si>
  <si>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</si>
  <si>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</si>
  <si>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</si>
  <si>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</si>
  <si>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</si>
  <si>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</si>
  <si>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</si>
  <si>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</si>
  <si>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</si>
  <si>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</si>
  <si>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</si>
  <si>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</si>
  <si>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</si>
  <si>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</si>
  <si>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</si>
  <si>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</si>
  <si>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</si>
  <si>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</si>
  <si>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</si>
  <si>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</si>
  <si>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</si>
  <si>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</si>
  <si>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</si>
  <si>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</si>
  <si>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</si>
  <si>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</si>
  <si>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</si>
  <si>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</si>
  <si>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</si>
  <si>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</si>
  <si>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</si>
  <si>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</si>
  <si>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</si>
  <si>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</si>
  <si>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</si>
  <si>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</si>
  <si>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</si>
  <si>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</si>
  <si>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</si>
  <si>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</si>
  <si>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</si>
  <si>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</si>
  <si>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</si>
  <si>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</si>
  <si>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</si>
  <si>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</si>
  <si>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</si>
  <si>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</si>
  <si>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</si>
  <si>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</si>
  <si>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</si>
  <si>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</si>
  <si>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</si>
  <si>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</si>
  <si>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</si>
  <si>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</si>
  <si>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</si>
  <si>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</si>
  <si>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</si>
  <si>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</si>
  <si>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</si>
  <si>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</si>
  <si>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</si>
  <si>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</si>
  <si>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</si>
  <si>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</si>
  <si>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</si>
  <si>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</si>
  <si>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</si>
  <si>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</si>
  <si>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</si>
  <si>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</si>
  <si>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</si>
  <si>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</si>
  <si>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</si>
  <si>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</si>
  <si>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</si>
  <si>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</si>
  <si>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</si>
  <si>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</si>
  <si>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</si>
  <si>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</si>
  <si>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</si>
  <si>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</si>
  <si>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</si>
  <si>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</si>
  <si>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</si>
  <si>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</si>
  <si>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</si>
  <si>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</si>
  <si>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</si>
  <si>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</si>
  <si>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</si>
  <si>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</si>
  <si>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</si>
  <si>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</si>
  <si>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</si>
  <si>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</si>
  <si>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</si>
  <si>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</si>
  <si>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</si>
  <si>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</si>
  <si>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</si>
  <si>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</si>
  <si>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</si>
  <si>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</si>
  <si>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</si>
  <si>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</si>
  <si>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</si>
  <si>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</si>
  <si>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</si>
  <si>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</si>
  <si>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</si>
  <si>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</si>
  <si>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</si>
  <si>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</si>
  <si>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</si>
  <si>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</si>
  <si>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</si>
  <si>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</si>
  <si>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</si>
  <si>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</si>
  <si>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</si>
  <si>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</si>
  <si>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</si>
  <si>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</si>
  <si>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</si>
  <si>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</si>
  <si>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</si>
  <si>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</si>
  <si>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</si>
  <si>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</si>
  <si>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</si>
  <si>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</si>
  <si>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</si>
  <si>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</si>
  <si>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</si>
  <si>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</si>
  <si>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</si>
  <si>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</si>
  <si>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</si>
  <si>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</si>
  <si>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</si>
  <si>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</si>
  <si>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</si>
  <si>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</si>
  <si>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</si>
  <si>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</si>
  <si>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</si>
  <si>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</si>
  <si>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</si>
  <si>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</si>
  <si>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</si>
  <si>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</si>
  <si>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</si>
  <si>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</si>
  <si>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</si>
  <si>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</si>
  <si>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</si>
  <si>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</si>
  <si>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</si>
  <si>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</si>
  <si>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</si>
  <si>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</si>
  <si>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</si>
  <si>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</si>
  <si>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</si>
  <si>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</si>
  <si>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</si>
  <si>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</si>
  <si>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</si>
  <si>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</si>
  <si>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</si>
  <si>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</si>
  <si>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</si>
  <si>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</si>
  <si>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</si>
  <si>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</si>
  <si>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</si>
  <si>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</si>
  <si>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</si>
  <si>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</si>
  <si>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</si>
  <si>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</si>
  <si>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</si>
  <si>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</si>
  <si>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</si>
  <si>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</si>
  <si>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</si>
  <si>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</si>
  <si>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</si>
  <si>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</si>
  <si>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</si>
  <si>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</si>
  <si>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</si>
  <si>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</si>
  <si>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</si>
  <si>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</si>
  <si>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</si>
  <si>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</si>
  <si>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</si>
  <si>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</si>
  <si>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</si>
  <si>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</si>
  <si>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</si>
  <si>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</si>
  <si>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</si>
  <si>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</si>
  <si>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</si>
  <si>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</si>
  <si>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</si>
  <si>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</si>
  <si>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</si>
  <si>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</si>
  <si>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</si>
  <si>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</si>
  <si>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</si>
  <si>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</si>
  <si>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</si>
  <si>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</si>
  <si>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</si>
  <si>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</si>
  <si>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</si>
  <si>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</si>
  <si>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</si>
  <si>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</si>
  <si>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</si>
  <si>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</si>
  <si>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</si>
  <si>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</si>
  <si>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</si>
  <si>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</si>
  <si>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</si>
  <si>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</si>
  <si>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</si>
  <si>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</si>
  <si>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</si>
  <si>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</si>
  <si>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</si>
  <si>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</si>
  <si>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</si>
  <si>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</si>
  <si>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</si>
  <si>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</si>
  <si>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</si>
  <si>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</si>
  <si>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</si>
  <si>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</si>
  <si>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</si>
  <si>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</si>
  <si>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</si>
  <si>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</si>
  <si>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</si>
  <si>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</si>
  <si>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</si>
  <si>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</si>
  <si>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</si>
  <si>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</si>
  <si>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</si>
  <si>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</si>
  <si>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</si>
  <si>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</si>
  <si>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</si>
  <si>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</si>
  <si>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</si>
  <si>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</si>
  <si>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</si>
  <si>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</si>
  <si>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</si>
  <si>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</si>
  <si>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</si>
  <si>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</si>
  <si>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</si>
  <si>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</si>
  <si>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</si>
  <si>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</si>
  <si>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</si>
  <si>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</si>
  <si>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</si>
  <si>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</si>
  <si>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</si>
  <si>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</si>
  <si>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</si>
  <si>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</si>
  <si>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</si>
  <si>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</si>
  <si>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</si>
  <si>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</si>
  <si>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</si>
  <si>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</si>
  <si>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</si>
  <si>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</si>
  <si>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</si>
  <si>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</si>
  <si>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</si>
  <si>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</si>
  <si>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</si>
  <si>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</si>
  <si>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</si>
  <si>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</si>
  <si>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</si>
  <si>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</si>
  <si>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</si>
  <si>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</si>
  <si>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</si>
  <si>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</si>
  <si>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</si>
  <si>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</si>
  <si>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</si>
  <si>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</si>
  <si>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</si>
  <si>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</si>
  <si>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</si>
  <si>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</si>
  <si>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</si>
  <si>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</si>
  <si>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</si>
  <si>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</si>
  <si>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</si>
  <si>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</si>
  <si>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</si>
  <si>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</si>
  <si>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</si>
  <si>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</si>
  <si>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</si>
  <si>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</si>
  <si>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</si>
  <si>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</si>
  <si>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</si>
  <si>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</si>
  <si>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</si>
  <si>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</si>
  <si>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</si>
  <si>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</si>
  <si>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</si>
  <si>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</si>
  <si>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</si>
  <si>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</si>
  <si>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</si>
  <si>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</si>
  <si>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</si>
  <si>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</si>
  <si>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</si>
  <si>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</si>
  <si>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</si>
  <si>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</si>
  <si>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</si>
  <si>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</si>
  <si>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</si>
  <si>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</si>
  <si>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</si>
  <si>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</si>
  <si>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</si>
  <si>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</si>
  <si>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</si>
  <si>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</si>
  <si>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</si>
  <si>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</si>
  <si>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</si>
  <si>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</si>
  <si>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</si>
  <si>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</si>
  <si>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</si>
  <si>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</si>
  <si>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</si>
  <si>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</si>
  <si>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</si>
  <si>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</si>
  <si>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</si>
  <si>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</si>
  <si>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</si>
  <si>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</si>
  <si>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</si>
  <si>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</si>
  <si>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</si>
  <si>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</si>
  <si>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</si>
  <si>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</si>
  <si>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</si>
  <si>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</si>
  <si>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</si>
  <si>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</si>
  <si>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</si>
  <si>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</si>
  <si>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</si>
  <si>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</si>
  <si>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</si>
  <si>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</si>
  <si>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</si>
  <si>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</si>
  <si>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</si>
  <si>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</si>
  <si>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</si>
  <si>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</si>
  <si>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</si>
  <si>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</si>
  <si>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</si>
  <si>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</si>
  <si>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</si>
  <si>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</si>
  <si>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</si>
  <si>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</si>
  <si>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</si>
  <si>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</si>
  <si>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</si>
  <si>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</si>
  <si>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</si>
  <si>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</si>
  <si>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</si>
  <si>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</si>
  <si>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</si>
  <si>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</si>
  <si>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</si>
  <si>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</si>
  <si>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</si>
  <si>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</si>
  <si>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</si>
  <si>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</si>
  <si>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</si>
  <si>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</si>
  <si>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</si>
  <si>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</si>
  <si>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</si>
  <si>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</si>
  <si>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</si>
  <si>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</si>
  <si>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</si>
  <si>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</si>
  <si>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</si>
  <si>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</si>
  <si>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</si>
  <si>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</si>
  <si>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</si>
  <si>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</si>
  <si>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</si>
  <si>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</si>
  <si>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</si>
  <si>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</si>
  <si>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</si>
  <si>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</si>
  <si>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</si>
  <si>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</si>
  <si>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</si>
  <si>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</si>
  <si>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</si>
  <si>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</si>
  <si>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</si>
  <si>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</si>
  <si>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</si>
  <si>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</si>
  <si>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</si>
  <si>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</si>
  <si>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</si>
  <si>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</si>
  <si>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</si>
  <si>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</si>
  <si>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</si>
  <si>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</si>
  <si>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</si>
  <si>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</si>
  <si>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</si>
  <si>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</si>
  <si>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</si>
  <si>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</si>
  <si>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</si>
  <si>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</si>
  <si>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</si>
  <si>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</si>
  <si>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</si>
  <si>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</si>
  <si>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</si>
  <si>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</si>
  <si>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</si>
  <si>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</si>
  <si>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</si>
  <si>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</si>
  <si>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</si>
  <si>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</si>
  <si>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</si>
  <si>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</si>
  <si>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</si>
  <si>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</si>
  <si>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</si>
  <si>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</si>
  <si>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</si>
  <si>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</si>
  <si>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</si>
  <si>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</si>
  <si>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</si>
  <si>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</si>
  <si>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</si>
  <si>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</si>
  <si>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</si>
  <si>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</si>
  <si>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</si>
  <si>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</si>
  <si>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</si>
  <si>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</si>
  <si>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</si>
  <si>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</si>
  <si>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</si>
  <si>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</si>
  <si>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</si>
  <si>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</si>
  <si>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</si>
  <si>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</si>
  <si>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</si>
  <si>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</si>
  <si>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</si>
  <si>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</si>
  <si>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</si>
  <si>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</si>
  <si>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</si>
  <si>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</si>
  <si>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</si>
  <si>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</si>
  <si>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</si>
  <si>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</si>
  <si>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</si>
  <si>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</si>
  <si>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</si>
  <si>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</si>
  <si>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</si>
  <si>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</si>
  <si>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</si>
  <si>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</si>
  <si>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</si>
  <si>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</si>
  <si>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</si>
  <si>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</si>
  <si>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</si>
  <si>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</si>
  <si>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</si>
  <si>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</si>
  <si>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</si>
  <si>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</si>
  <si>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</si>
  <si>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</si>
  <si>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</si>
  <si>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</si>
  <si>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</si>
  <si>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</si>
  <si>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</si>
  <si>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</si>
  <si>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</si>
  <si>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</si>
  <si>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</si>
  <si>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</si>
  <si>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</si>
  <si>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</si>
  <si>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</si>
  <si>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</si>
  <si>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</si>
  <si>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</si>
  <si>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</si>
  <si>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</si>
  <si>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</si>
  <si>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</si>
  <si>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</si>
  <si>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</si>
  <si>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</si>
  <si>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</si>
  <si>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</si>
  <si>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</si>
  <si>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</si>
  <si>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</si>
  <si>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</si>
  <si>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</si>
  <si>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</si>
  <si>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</si>
  <si>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</si>
  <si>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</si>
  <si>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</si>
  <si>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</si>
  <si>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</si>
  <si>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</si>
  <si>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</si>
  <si>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</si>
  <si>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</si>
  <si>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</si>
  <si>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</si>
  <si>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</si>
  <si>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</si>
  <si>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</si>
  <si>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</si>
  <si>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</si>
  <si>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</si>
  <si>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</si>
  <si>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</si>
  <si>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</si>
  <si>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</si>
  <si>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</si>
  <si>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</si>
  <si>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</si>
  <si>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</si>
  <si>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</si>
  <si>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</si>
  <si>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</si>
  <si>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</si>
  <si>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</si>
  <si>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</si>
  <si>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</si>
  <si>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</si>
  <si>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</si>
  <si>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</si>
  <si>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</si>
  <si>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</si>
  <si>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</si>
  <si>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</si>
  <si>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</si>
  <si>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</si>
  <si>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</si>
  <si>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</si>
  <si>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</si>
  <si>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</si>
  <si>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</si>
  <si>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</si>
  <si>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</si>
  <si>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</si>
  <si>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</si>
  <si>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</si>
  <si>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</si>
  <si>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</si>
  <si>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</si>
  <si>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</si>
  <si>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</si>
  <si>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</si>
  <si>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</si>
  <si>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</si>
  <si>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</si>
  <si>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</si>
  <si>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</si>
  <si>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</si>
  <si>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</si>
  <si>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</si>
  <si>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</si>
  <si>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</si>
  <si>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</si>
  <si>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</si>
  <si>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</si>
  <si>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</si>
  <si>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</si>
  <si>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</si>
  <si>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</si>
  <si>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</si>
  <si>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</si>
  <si>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</si>
  <si>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</si>
  <si>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</si>
  <si>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</si>
  <si>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</si>
  <si>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</si>
  <si>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</si>
  <si>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</si>
  <si>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</si>
  <si>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</si>
  <si>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</si>
  <si>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</si>
  <si>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</si>
  <si>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</si>
  <si>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</si>
  <si>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</si>
  <si>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</si>
  <si>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</si>
  <si>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</si>
  <si>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</si>
  <si>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</si>
  <si>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</si>
  <si>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</si>
  <si>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</si>
  <si>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</si>
  <si>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</si>
  <si>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</si>
  <si>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</si>
  <si>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</si>
  <si>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</si>
  <si>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</si>
  <si>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</si>
  <si>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</si>
  <si>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</si>
  <si>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</si>
  <si>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</si>
  <si>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</si>
  <si>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</si>
  <si>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</si>
  <si>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</si>
  <si>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</si>
  <si>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</si>
  <si>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</si>
  <si>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</si>
  <si>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</si>
  <si>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</si>
  <si>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</si>
  <si>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</si>
  <si>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</si>
  <si>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</si>
  <si>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</si>
  <si>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</si>
  <si>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</si>
  <si>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</si>
  <si>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</si>
  <si>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</si>
  <si>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</si>
  <si>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</si>
  <si>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</si>
  <si>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</si>
  <si>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</si>
  <si>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</si>
  <si>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</si>
  <si>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</si>
  <si>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</si>
  <si>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</si>
  <si>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</si>
  <si>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</si>
  <si>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</si>
  <si>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</si>
  <si>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</si>
  <si>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</si>
  <si>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</si>
  <si>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</si>
  <si>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</si>
  <si>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</si>
  <si>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</si>
  <si>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</si>
  <si>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</si>
  <si>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</si>
  <si>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</si>
  <si>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</si>
  <si>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</si>
  <si>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</si>
  <si>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</si>
  <si>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</si>
  <si>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</si>
  <si>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</si>
  <si>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</si>
  <si>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</si>
  <si>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</si>
  <si>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</si>
  <si>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</si>
  <si>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</si>
  <si>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</si>
  <si>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</si>
  <si>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</si>
  <si>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</si>
  <si>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</si>
  <si>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</si>
  <si>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</si>
  <si>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</si>
  <si>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</si>
  <si>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</si>
  <si>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</si>
  <si>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</si>
  <si>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</si>
  <si>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</si>
  <si>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</si>
  <si>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</si>
  <si>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</si>
  <si>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</si>
  <si>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</si>
  <si>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</si>
  <si>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</si>
  <si>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</si>
  <si>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</si>
  <si>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</si>
  <si>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</si>
  <si>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</si>
  <si>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</si>
  <si>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</si>
  <si>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</si>
  <si>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</si>
  <si>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</si>
  <si>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</si>
  <si>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</si>
  <si>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</si>
  <si>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</si>
  <si>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</si>
  <si>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</si>
  <si>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</si>
  <si>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</si>
  <si>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</si>
  <si>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</si>
  <si>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</si>
  <si>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</si>
  <si>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</si>
  <si>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</si>
  <si>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</si>
  <si>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</si>
  <si>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</si>
  <si>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</si>
  <si>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</si>
  <si>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</si>
  <si>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</si>
  <si>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</si>
  <si>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</si>
  <si>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</si>
  <si>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</si>
  <si>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</si>
  <si>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</si>
  <si>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</si>
  <si>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</si>
  <si>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</si>
  <si>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</si>
  <si>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</si>
  <si>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</si>
  <si>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</si>
  <si>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</si>
  <si>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</si>
  <si>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</si>
  <si>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</si>
  <si>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</si>
  <si>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</si>
  <si>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</si>
  <si>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</si>
  <si>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</si>
  <si>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</si>
  <si>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</si>
  <si>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</si>
  <si>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</si>
  <si>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</si>
  <si>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</si>
  <si>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</si>
  <si>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</si>
  <si>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</si>
  <si>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</si>
  <si>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</si>
  <si>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</si>
  <si>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</si>
  <si>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</si>
  <si>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</si>
  <si>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</si>
  <si>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</si>
  <si>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</si>
  <si>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</si>
  <si>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</si>
  <si>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</si>
  <si>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</si>
  <si>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</si>
  <si>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</si>
  <si>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</si>
  <si>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</si>
  <si>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</si>
  <si>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</si>
  <si>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</si>
  <si>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</si>
  <si>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</si>
  <si>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</si>
  <si>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</si>
  <si>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</si>
  <si>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</si>
  <si>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</si>
  <si>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</si>
  <si>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</si>
  <si>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</si>
  <si>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</si>
  <si>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</si>
  <si>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</si>
  <si>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</si>
  <si>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</si>
  <si>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</si>
  <si>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</si>
  <si>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</si>
  <si>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</si>
  <si>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</si>
  <si>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</si>
  <si>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</si>
  <si>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</si>
  <si>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</si>
  <si>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</si>
  <si>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</si>
  <si>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</si>
  <si>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</si>
  <si>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</si>
  <si>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</si>
  <si>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</si>
  <si>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</si>
  <si>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</si>
  <si>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</si>
  <si>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</si>
  <si>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</si>
  <si>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</si>
  <si>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</si>
  <si>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</si>
  <si>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</si>
  <si>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</si>
  <si>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</si>
  <si>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</si>
  <si>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</si>
  <si>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</si>
  <si>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</si>
  <si>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</si>
  <si>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</si>
  <si>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</si>
  <si>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</si>
  <si>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</si>
  <si>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</si>
  <si>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</si>
  <si>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</si>
  <si>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</si>
  <si>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</si>
  <si>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</si>
  <si>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</si>
  <si>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</si>
  <si>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</si>
  <si>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</si>
  <si>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</si>
  <si>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</si>
  <si>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</si>
  <si>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</si>
  <si>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</si>
  <si>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</si>
  <si>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</si>
  <si>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</si>
  <si>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</si>
  <si>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</si>
  <si>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</si>
  <si>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</si>
  <si>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</si>
  <si>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</si>
  <si>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</si>
  <si>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</si>
  <si>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</si>
  <si>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</si>
  <si>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</si>
  <si>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</si>
  <si>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</si>
  <si>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</si>
  <si>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</si>
  <si>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</si>
  <si>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</si>
  <si>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</si>
  <si>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</si>
  <si>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</si>
  <si>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</si>
  <si>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</si>
  <si>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</si>
  <si>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</si>
  <si>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</si>
  <si>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</si>
  <si>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</si>
  <si>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</si>
  <si>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</si>
  <si>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</si>
  <si>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</si>
  <si>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</si>
  <si>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</si>
  <si>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</si>
  <si>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</si>
  <si>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</si>
  <si>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</si>
  <si>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</si>
  <si>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</si>
  <si>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</si>
  <si>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</si>
  <si>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</si>
  <si>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</si>
  <si>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</si>
  <si>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</si>
  <si>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</si>
  <si>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</si>
  <si>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</si>
  <si>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</si>
  <si>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</si>
  <si>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</si>
  <si>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</si>
  <si>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</si>
  <si>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</si>
  <si>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</si>
  <si>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</si>
  <si>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</si>
  <si>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</si>
  <si>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</si>
  <si>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</si>
  <si>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</si>
  <si>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</si>
  <si>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</si>
  <si>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</si>
  <si>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</si>
  <si>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</si>
  <si>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</si>
  <si>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</si>
  <si>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</si>
  <si>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</si>
  <si>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</si>
  <si>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</si>
  <si>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</si>
  <si>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</si>
  <si>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</si>
  <si>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</si>
  <si>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</si>
  <si>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</si>
  <si>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</si>
  <si>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</si>
  <si>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</si>
  <si>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</si>
  <si>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</si>
  <si>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</si>
  <si>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</si>
  <si>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</si>
  <si>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</si>
  <si>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</si>
  <si>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</si>
  <si>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</si>
  <si>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</si>
  <si>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</si>
  <si>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</si>
  <si>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</si>
  <si>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</si>
  <si>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</si>
  <si>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</si>
  <si>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</si>
  <si>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</si>
  <si>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</si>
  <si>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</si>
  <si>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</si>
  <si>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</si>
  <si>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</si>
  <si>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</si>
  <si>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</si>
  <si>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</si>
  <si>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</si>
  <si>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</si>
  <si>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</si>
  <si>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</si>
  <si>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</si>
  <si>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</si>
  <si>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</si>
  <si>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</si>
  <si>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</si>
  <si>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</si>
  <si>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</si>
  <si>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</si>
  <si>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</si>
  <si>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</si>
  <si>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</si>
  <si>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</si>
  <si>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</si>
  <si>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</si>
  <si>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</si>
  <si>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</si>
  <si>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</si>
  <si>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</si>
  <si>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</si>
  <si>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</si>
  <si>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</si>
  <si>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</si>
  <si>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</si>
  <si>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</si>
  <si>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</si>
  <si>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</si>
  <si>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</si>
  <si>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</si>
  <si>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</si>
  <si>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</si>
  <si>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</si>
  <si>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</si>
  <si>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</si>
  <si>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</si>
  <si>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</si>
  <si>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</si>
  <si>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</si>
  <si>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</si>
  <si>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</si>
  <si>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</si>
  <si>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</si>
  <si>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</si>
  <si>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</si>
  <si>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</si>
  <si>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</si>
  <si>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</si>
  <si>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</si>
  <si>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</si>
  <si>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</si>
  <si>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</si>
  <si>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</si>
  <si>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</si>
  <si>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</si>
  <si>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</si>
  <si>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</si>
  <si>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</si>
  <si>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</si>
  <si>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</si>
  <si>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</si>
  <si>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</si>
  <si>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</si>
  <si>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</si>
  <si>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</si>
  <si>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</si>
  <si>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</si>
  <si>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</si>
  <si>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</si>
  <si>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</si>
  <si>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</si>
  <si>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</si>
  <si>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</si>
  <si>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</si>
  <si>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</si>
  <si>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</si>
  <si>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</si>
  <si>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</si>
  <si>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</si>
  <si>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</si>
  <si>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</si>
  <si>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</si>
  <si>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</si>
  <si>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</si>
  <si>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</si>
  <si>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</si>
  <si>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</si>
  <si>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</si>
  <si>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</si>
  <si>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</si>
  <si>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</si>
  <si>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</si>
  <si>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</si>
  <si>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</si>
  <si>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</si>
  <si>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</si>
  <si>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</si>
  <si>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</si>
  <si>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</si>
  <si>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</si>
  <si>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</si>
  <si>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</si>
  <si>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</si>
  <si>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</si>
  <si>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</si>
  <si>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</si>
  <si>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</si>
  <si>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</si>
  <si>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</si>
  <si>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</si>
  <si>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</si>
  <si>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</si>
  <si>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</si>
  <si>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</si>
  <si>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</si>
  <si>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</si>
  <si>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</si>
  <si>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</si>
  <si>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</si>
  <si>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</si>
  <si>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</si>
  <si>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</si>
  <si>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</si>
  <si>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</si>
  <si>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</si>
  <si>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</si>
  <si>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</si>
  <si>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</si>
  <si>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</si>
  <si>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</si>
  <si>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</si>
  <si>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</si>
  <si>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</si>
  <si>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</si>
  <si>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</si>
  <si>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</si>
  <si>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</si>
  <si>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</si>
  <si>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</si>
  <si>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</si>
  <si>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</si>
  <si>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</si>
  <si>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</si>
  <si>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</si>
  <si>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</si>
  <si>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</si>
  <si>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</si>
  <si>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</si>
  <si>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</si>
  <si>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</si>
  <si>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</si>
  <si>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</si>
  <si>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</si>
  <si>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</si>
  <si>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</si>
  <si>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</si>
  <si>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</si>
  <si>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</si>
  <si>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</si>
  <si>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</si>
  <si>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</si>
  <si>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</si>
  <si>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</si>
  <si>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</si>
  <si>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</si>
  <si>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</si>
  <si>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</si>
  <si>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</si>
  <si>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</si>
  <si>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</si>
  <si>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</si>
  <si>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</si>
  <si>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</si>
  <si>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</si>
  <si>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</si>
  <si>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</si>
  <si>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</si>
  <si>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</si>
  <si>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</si>
  <si>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</si>
  <si>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</si>
  <si>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</si>
  <si>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</si>
  <si>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</si>
  <si>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</si>
  <si>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</si>
  <si>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</si>
  <si>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</si>
  <si>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</si>
  <si>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</si>
  <si>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</si>
  <si>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</si>
  <si>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</si>
  <si>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</si>
  <si>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</si>
  <si>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</si>
  <si>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</si>
  <si>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</si>
  <si>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</si>
  <si>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</si>
  <si>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</si>
  <si>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</si>
  <si>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</si>
  <si>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</si>
  <si>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</si>
  <si>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</si>
  <si>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</si>
  <si>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</si>
  <si>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</si>
  <si>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</si>
  <si>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</si>
  <si>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</si>
  <si>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</si>
  <si>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</si>
  <si>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</si>
  <si>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</si>
  <si>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</si>
  <si>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</si>
  <si>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</si>
  <si>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</si>
  <si>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</si>
  <si>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</si>
  <si>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</si>
  <si>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</si>
  <si>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</si>
  <si>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</si>
  <si>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</si>
  <si>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</si>
  <si>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</si>
  <si>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</si>
  <si>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</si>
  <si>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</si>
  <si>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</si>
  <si>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</si>
  <si>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</si>
  <si>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</si>
  <si>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</si>
  <si>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</si>
  <si>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</si>
  <si>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</si>
  <si>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</si>
  <si>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</si>
  <si>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</si>
  <si>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</si>
  <si>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</si>
  <si>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</si>
  <si>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</si>
  <si>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</si>
  <si>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</si>
  <si>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</si>
  <si>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</si>
  <si>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</si>
  <si>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</si>
  <si>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</si>
  <si>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</si>
  <si>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</si>
  <si>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</si>
  <si>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</si>
  <si>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</si>
  <si>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</si>
  <si>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</si>
  <si>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</si>
  <si>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</si>
  <si>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</si>
  <si>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</si>
  <si>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</si>
  <si>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</si>
  <si>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</si>
  <si>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</si>
  <si>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</si>
  <si>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</si>
  <si>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</si>
  <si>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</si>
  <si>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</si>
  <si>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</si>
  <si>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</si>
  <si>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</si>
  <si>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</si>
  <si>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</si>
  <si>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</si>
  <si>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</si>
  <si>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</si>
  <si>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</si>
  <si>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</si>
  <si>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</si>
  <si>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</si>
  <si>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</si>
  <si>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</si>
  <si>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</si>
  <si>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</si>
  <si>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</si>
  <si>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</si>
  <si>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</si>
  <si>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</si>
  <si>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</si>
  <si>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</si>
  <si>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</si>
  <si>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</si>
  <si>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</si>
  <si>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</si>
  <si>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</si>
  <si>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</si>
  <si>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</si>
  <si>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</si>
  <si>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</si>
  <si>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</si>
  <si>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</si>
  <si>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</si>
  <si>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</si>
  <si>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</si>
  <si>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</si>
  <si>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</si>
  <si>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</si>
  <si>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</si>
  <si>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</si>
  <si>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</si>
  <si>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</si>
  <si>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</si>
  <si>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</si>
  <si>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</si>
  <si>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</si>
  <si>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</si>
  <si>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</si>
  <si>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</si>
  <si>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</si>
  <si>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</si>
  <si>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</si>
  <si>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</si>
  <si>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</si>
  <si>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</si>
  <si>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</si>
  <si>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</si>
  <si>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</si>
  <si>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</si>
  <si>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</si>
  <si>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</si>
  <si>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</si>
  <si>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</si>
  <si>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</si>
  <si>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</si>
  <si>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</si>
  <si>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</si>
  <si>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</si>
  <si>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</si>
  <si>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</si>
  <si>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</si>
  <si>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</si>
  <si>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</si>
  <si>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</si>
  <si>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</si>
  <si>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</si>
  <si>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</si>
  <si>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</si>
  <si>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</si>
  <si>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</si>
  <si>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</si>
  <si>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</si>
  <si>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</si>
  <si>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</si>
  <si>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</si>
  <si>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</si>
  <si>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</si>
  <si>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</si>
  <si>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</si>
  <si>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</si>
  <si>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</si>
  <si>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</si>
  <si>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</si>
  <si>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</si>
  <si>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</si>
  <si>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</si>
  <si>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</si>
  <si>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</si>
  <si>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</si>
  <si>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</si>
  <si>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</si>
  <si>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</si>
  <si>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</si>
  <si>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</si>
  <si>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</si>
  <si>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</si>
  <si>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</si>
  <si>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</si>
  <si>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</si>
  <si>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</si>
  <si>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</si>
  <si>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</si>
  <si>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</si>
  <si>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</si>
  <si>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</si>
  <si>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</si>
  <si>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</si>
  <si>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</si>
  <si>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</si>
  <si>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</si>
  <si>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</si>
  <si>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</si>
  <si>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</si>
  <si>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</si>
  <si>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</si>
  <si>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</si>
  <si>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</si>
  <si>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</si>
  <si>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</si>
  <si>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</si>
  <si>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</si>
  <si>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</si>
  <si>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</si>
  <si>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</si>
  <si>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</si>
  <si>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</si>
  <si>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</si>
  <si>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</si>
  <si>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</si>
  <si>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</si>
  <si>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</si>
  <si>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</si>
  <si>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</si>
  <si>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</si>
  <si>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</si>
  <si>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</si>
  <si>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</si>
  <si>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</si>
  <si>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</si>
  <si>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</si>
  <si>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</si>
  <si>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</si>
  <si>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</si>
  <si>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</si>
  <si>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</si>
  <si>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</si>
  <si>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</si>
  <si>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</si>
  <si>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</si>
  <si>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</si>
  <si>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</si>
  <si>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</si>
  <si>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</si>
  <si>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</si>
  <si>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</si>
  <si>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</si>
  <si>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</si>
  <si>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</si>
  <si>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</si>
  <si>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</si>
  <si>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</si>
  <si>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</si>
  <si>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</si>
  <si>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</si>
  <si>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</si>
  <si>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</si>
  <si>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</si>
  <si>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</si>
  <si>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</si>
  <si>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</si>
  <si>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</si>
  <si>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</si>
  <si>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</si>
  <si>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</si>
  <si>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</si>
  <si>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</si>
  <si>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</si>
  <si>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</si>
  <si>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</si>
  <si>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</si>
  <si>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</si>
  <si>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</si>
  <si>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</si>
  <si>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</si>
  <si>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</si>
  <si>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</si>
  <si>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</si>
  <si>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</si>
  <si>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</si>
  <si>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</si>
  <si>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</si>
  <si>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</si>
  <si>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</si>
  <si>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</si>
  <si>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</si>
  <si>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</si>
  <si>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</si>
  <si>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</si>
  <si>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</si>
  <si>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</si>
  <si>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</si>
  <si>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</si>
  <si>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</si>
  <si>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</si>
  <si>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</si>
  <si>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</si>
  <si>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</si>
  <si>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</si>
  <si>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</si>
  <si>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</si>
  <si>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</si>
  <si>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</si>
  <si>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</si>
  <si>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</si>
  <si>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</si>
  <si>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</si>
  <si>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</si>
  <si>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</si>
  <si>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</si>
  <si>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</si>
  <si>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</si>
  <si>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</si>
  <si>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</si>
  <si>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</si>
  <si>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</si>
  <si>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</si>
  <si>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</si>
  <si>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</si>
  <si>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</si>
  <si>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</si>
  <si>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</si>
  <si>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</si>
  <si>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</si>
  <si>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</si>
  <si>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</si>
  <si>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</si>
  <si>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</si>
  <si>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</si>
  <si>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</si>
  <si>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</si>
  <si>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</si>
  <si>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</si>
  <si>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</si>
  <si>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</si>
  <si>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</si>
  <si>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</si>
  <si>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</si>
  <si>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</si>
  <si>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</si>
  <si>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</si>
  <si>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</si>
  <si>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</si>
  <si>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</si>
  <si>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</si>
  <si>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</si>
  <si>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</si>
  <si>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</si>
  <si>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</si>
  <si>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</si>
  <si>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</si>
  <si>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</si>
  <si>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</si>
  <si>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</si>
  <si>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</si>
  <si>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</si>
  <si>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</si>
  <si>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</si>
  <si>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</si>
  <si>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</si>
  <si>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</si>
  <si>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</si>
  <si>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</si>
  <si>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</si>
  <si>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</si>
  <si>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</si>
  <si>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</si>
  <si>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</si>
  <si>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</si>
  <si>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</si>
  <si>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</si>
  <si>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</si>
  <si>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</si>
  <si>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</si>
  <si>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</si>
  <si>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</si>
  <si>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</si>
  <si>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</si>
  <si>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</si>
  <si>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</si>
  <si>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</si>
  <si>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</si>
  <si>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</si>
  <si>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</si>
  <si>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</si>
  <si>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</si>
  <si>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</si>
  <si>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</si>
  <si>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</si>
  <si>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</si>
  <si>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</si>
  <si>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</si>
  <si>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</si>
  <si>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</si>
  <si>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</si>
  <si>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</si>
  <si>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</si>
  <si>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</si>
  <si>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</si>
  <si>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</si>
  <si>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</si>
  <si>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</si>
  <si>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</si>
  <si>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</si>
  <si>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</si>
  <si>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</si>
  <si>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</si>
  <si>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</si>
  <si>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</si>
  <si>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</si>
  <si>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</si>
  <si>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</si>
  <si>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</si>
  <si>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</si>
  <si>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</si>
  <si>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</si>
  <si>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</si>
  <si>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</si>
  <si>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</si>
  <si>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</si>
  <si>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</si>
  <si>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</si>
  <si>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</si>
  <si>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</si>
  <si>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</si>
  <si>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</si>
  <si>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</si>
  <si>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</si>
  <si>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</si>
  <si>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</si>
  <si>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</si>
  <si>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</si>
  <si>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</si>
  <si>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</si>
  <si>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</si>
  <si>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</si>
  <si>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</si>
  <si>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</si>
  <si>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</si>
  <si>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</si>
  <si>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</si>
  <si>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</si>
  <si>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</si>
  <si>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</si>
  <si>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</si>
  <si>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</si>
  <si>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</si>
  <si>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</si>
  <si>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</si>
  <si>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</si>
  <si>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</si>
  <si>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</si>
  <si>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</si>
  <si>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</si>
  <si>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</si>
  <si>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</si>
  <si>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</si>
  <si>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</si>
  <si>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</si>
  <si>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</si>
  <si>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</si>
  <si>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</si>
  <si>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</si>
  <si>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</si>
  <si>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</si>
  <si>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</si>
  <si>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</si>
  <si>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</si>
  <si>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</si>
  <si>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</si>
  <si>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</si>
  <si>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</si>
  <si>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</si>
  <si>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</si>
  <si>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</si>
  <si>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</si>
  <si>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</si>
  <si>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</si>
  <si>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</si>
  <si>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</si>
  <si>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</si>
  <si>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</si>
  <si>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</si>
  <si>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</si>
  <si>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</si>
  <si>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</si>
  <si>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</si>
  <si>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</si>
  <si>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</si>
  <si>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</si>
  <si>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</si>
  <si>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</si>
  <si>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</si>
  <si>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</si>
  <si>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</si>
  <si>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</si>
  <si>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</si>
  <si>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</si>
  <si>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</si>
  <si>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</si>
  <si>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</si>
  <si>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</si>
  <si>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</si>
  <si>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</si>
  <si>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</si>
  <si>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</si>
  <si>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</si>
  <si>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</si>
  <si>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</si>
  <si>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</si>
  <si>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</si>
  <si>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</si>
  <si>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</si>
  <si>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</si>
  <si>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</si>
  <si>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</si>
  <si>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</si>
  <si>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</si>
  <si>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</si>
  <si>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</si>
  <si>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</si>
  <si>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</si>
  <si>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</si>
  <si>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</si>
  <si>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</si>
  <si>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</si>
  <si>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</si>
  <si>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</si>
  <si>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</si>
  <si>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</si>
  <si>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</si>
  <si>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</si>
  <si>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</si>
  <si>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</si>
  <si>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</si>
  <si>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</si>
  <si>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</si>
  <si>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</si>
  <si>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</si>
  <si>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</si>
  <si>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</si>
  <si>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</si>
  <si>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</si>
  <si>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</si>
  <si>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</si>
  <si>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</si>
  <si>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</si>
  <si>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</si>
  <si>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</si>
  <si>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</si>
  <si>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</si>
  <si>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</si>
  <si>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</si>
  <si>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</si>
  <si>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</si>
  <si>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</si>
  <si>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</si>
  <si>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</si>
  <si>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</si>
  <si>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</si>
  <si>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</si>
  <si>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</si>
  <si>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</si>
  <si>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</si>
  <si>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</si>
  <si>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</si>
  <si>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</si>
  <si>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</si>
  <si>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</si>
  <si>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</si>
  <si>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</si>
  <si>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</si>
  <si>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</si>
  <si>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</si>
  <si>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</si>
  <si>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</si>
  <si>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</si>
  <si>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</si>
  <si>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</si>
  <si>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</si>
  <si>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</si>
  <si>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</si>
  <si>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</si>
  <si>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</si>
  <si>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</si>
  <si>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</si>
  <si>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</si>
  <si>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</si>
  <si>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</si>
  <si>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</si>
  <si>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</si>
  <si>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</si>
  <si>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</si>
  <si>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</si>
  <si>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</si>
  <si>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</si>
  <si>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</si>
  <si>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</si>
  <si>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</si>
  <si>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</si>
  <si>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</si>
  <si>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</si>
  <si>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</si>
  <si>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</si>
  <si>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</si>
  <si>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</si>
  <si>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</si>
  <si>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</si>
  <si>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</si>
  <si>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</si>
  <si>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</si>
  <si>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</si>
  <si>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</si>
  <si>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</si>
  <si>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</si>
  <si>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</si>
  <si>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</si>
  <si>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</si>
  <si>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</si>
  <si>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</si>
  <si>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</si>
  <si>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</si>
  <si>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</si>
  <si>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</si>
  <si>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</si>
  <si>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</si>
  <si>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</si>
  <si>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</si>
  <si>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</si>
  <si>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</si>
  <si>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</si>
  <si>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</si>
  <si>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</si>
  <si>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</si>
  <si>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</si>
  <si>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</si>
  <si>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</si>
  <si>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</si>
  <si>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</si>
  <si>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</si>
  <si>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</si>
  <si>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</si>
  <si>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</si>
  <si>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</si>
  <si>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</si>
  <si>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</si>
  <si>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</si>
  <si>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</si>
  <si>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</si>
  <si>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</si>
  <si>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</si>
  <si>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</si>
  <si>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</si>
  <si>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</si>
  <si>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</si>
  <si>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</si>
  <si>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</si>
  <si>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</si>
  <si>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</si>
  <si>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</si>
  <si>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</si>
  <si>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</si>
  <si>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</si>
  <si>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</si>
  <si>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</si>
  <si>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</si>
  <si>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</si>
  <si>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</si>
  <si>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</si>
  <si>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</si>
  <si>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</si>
  <si>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</si>
  <si>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</si>
  <si>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</si>
  <si>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</si>
  <si>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</si>
  <si>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</si>
  <si>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</si>
  <si>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</si>
  <si>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</si>
  <si>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</si>
  <si>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</si>
  <si>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</si>
  <si>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</si>
  <si>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</si>
  <si>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</si>
  <si>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</si>
  <si>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</si>
  <si>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</si>
  <si>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</si>
  <si>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</si>
  <si>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</si>
  <si>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</si>
  <si>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</si>
  <si>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</si>
  <si>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</si>
  <si>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</si>
  <si>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</si>
  <si>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</si>
  <si>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</si>
  <si>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</si>
  <si>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</si>
  <si>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</si>
  <si>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</si>
  <si>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</si>
  <si>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</si>
  <si>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</si>
  <si>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</si>
  <si>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</si>
  <si>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</si>
  <si>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</si>
  <si>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</si>
  <si>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</si>
  <si>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</si>
  <si>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</si>
  <si>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</si>
  <si>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</si>
  <si>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</si>
  <si>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</si>
  <si>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</si>
  <si>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</si>
  <si>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</si>
  <si>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</si>
  <si>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</si>
  <si>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</si>
  <si>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</si>
  <si>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</si>
  <si>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</si>
  <si>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</si>
  <si>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</si>
  <si>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</si>
  <si>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</si>
  <si>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</si>
  <si>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</si>
  <si>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</si>
  <si>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</si>
  <si>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</si>
  <si>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</si>
  <si>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</si>
  <si>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</si>
  <si>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</si>
  <si>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</si>
  <si>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</si>
  <si>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</si>
  <si>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</si>
  <si>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</si>
  <si>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</si>
  <si>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</si>
  <si>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</si>
  <si>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</si>
  <si>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</si>
  <si>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</si>
  <si>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</si>
  <si>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</si>
  <si>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</si>
  <si>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</si>
  <si>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</si>
  <si>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</si>
  <si>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</si>
  <si>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</si>
  <si>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</si>
  <si>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</si>
  <si>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</si>
  <si>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</si>
  <si>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</si>
  <si>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</si>
  <si>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</si>
  <si>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</si>
  <si>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</si>
  <si>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</si>
  <si>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</si>
  <si>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</si>
  <si>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</si>
  <si>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</si>
  <si>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</si>
  <si>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</si>
  <si>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</si>
  <si>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</si>
  <si>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</si>
  <si>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</si>
  <si>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</si>
  <si>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</si>
  <si>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</si>
  <si>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</si>
  <si>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</si>
  <si>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</si>
  <si>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</si>
  <si>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</si>
  <si>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</si>
  <si>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</si>
  <si>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</si>
  <si>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</si>
  <si>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</si>
  <si>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</si>
  <si>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</si>
  <si>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</si>
  <si>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</si>
  <si>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</si>
  <si>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</si>
  <si>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</si>
  <si>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</si>
  <si>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</si>
  <si>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</si>
  <si>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</si>
  <si>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</si>
  <si>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</si>
  <si>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</si>
  <si>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</si>
  <si>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</si>
  <si>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</si>
  <si>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</si>
  <si>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</si>
  <si>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</si>
  <si>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</si>
  <si>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</si>
  <si>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</si>
  <si>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</si>
  <si>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</si>
  <si>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</si>
  <si>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</si>
  <si>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</si>
  <si>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</si>
  <si>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</si>
  <si>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</si>
  <si>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</si>
  <si>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</si>
  <si>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</si>
  <si>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</si>
  <si>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</si>
  <si>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</si>
  <si>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</si>
  <si>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</si>
  <si>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</si>
  <si>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</si>
  <si>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</si>
  <si>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</si>
  <si>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</si>
  <si>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</si>
  <si>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</si>
  <si>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</si>
  <si>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</si>
  <si>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</si>
  <si>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</si>
  <si>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</si>
  <si>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</si>
  <si>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</si>
  <si>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</si>
  <si>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</si>
  <si>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</si>
  <si>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</si>
  <si>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</si>
  <si>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</si>
  <si>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</si>
  <si>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</si>
  <si>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</si>
  <si>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</si>
  <si>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</si>
  <si>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</si>
  <si>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</si>
  <si>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</si>
  <si>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</si>
  <si>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</si>
  <si>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</si>
  <si>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</si>
  <si>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</si>
  <si>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</si>
  <si>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</si>
  <si>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</si>
  <si>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</si>
  <si>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</si>
  <si>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</si>
  <si>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</si>
  <si>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</si>
  <si>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</si>
  <si>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</si>
  <si>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</si>
  <si>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</si>
  <si>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</si>
  <si>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</si>
  <si>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</si>
  <si>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</si>
  <si>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</si>
  <si>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</si>
  <si>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</si>
  <si>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</si>
  <si>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</si>
  <si>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</si>
  <si>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</si>
  <si>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</si>
  <si>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</si>
  <si>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</si>
  <si>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</si>
  <si>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</si>
  <si>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</si>
  <si>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</si>
  <si>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</si>
  <si>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</si>
  <si>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</si>
  <si>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</si>
  <si>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</si>
  <si>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</si>
  <si>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</si>
  <si>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</si>
  <si>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</si>
  <si>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</si>
  <si>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</si>
  <si>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</si>
  <si>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</si>
  <si>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</si>
  <si>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</si>
  <si>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</si>
  <si>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</si>
  <si>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</si>
  <si>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</si>
  <si>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</si>
  <si>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</si>
  <si>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</si>
  <si>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</si>
  <si>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</si>
  <si>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</si>
  <si>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</si>
  <si>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</si>
  <si>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</si>
  <si>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</si>
  <si>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</si>
  <si>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</si>
  <si>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</si>
  <si>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</si>
  <si>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</si>
  <si>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</si>
  <si>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</si>
  <si>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</si>
  <si>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</si>
  <si>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</si>
  <si>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</si>
  <si>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</si>
  <si>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</si>
  <si>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</si>
  <si>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</si>
  <si>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</si>
  <si>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</si>
  <si>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</si>
  <si>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</si>
  <si>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</si>
  <si>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</si>
  <si>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</si>
  <si>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</si>
  <si>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</si>
  <si>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</si>
  <si>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</si>
  <si>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</si>
  <si>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</si>
  <si>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</si>
  <si>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</si>
  <si>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</si>
  <si>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</si>
  <si>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</si>
  <si>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</si>
  <si>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</si>
  <si>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</si>
  <si>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</si>
  <si>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</si>
  <si>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</si>
  <si>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</si>
  <si>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</si>
  <si>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</si>
  <si>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</si>
  <si>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</si>
  <si>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</si>
  <si>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</si>
  <si>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</si>
  <si>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</si>
  <si>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</si>
  <si>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</si>
  <si>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</si>
  <si>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</si>
  <si>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</si>
  <si>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</si>
  <si>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</si>
  <si>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</si>
  <si>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</si>
  <si>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</si>
  <si>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</si>
  <si>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</si>
  <si>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</si>
  <si>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</si>
  <si>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</si>
  <si>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</si>
  <si>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</si>
  <si>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</si>
  <si>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</si>
  <si>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</si>
  <si>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</si>
  <si>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</si>
  <si>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</si>
  <si>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</si>
  <si>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</si>
  <si>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</si>
  <si>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</si>
  <si>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</si>
  <si>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</si>
  <si>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</si>
  <si>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</si>
  <si>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</si>
  <si>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</si>
  <si>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</si>
  <si>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</si>
  <si>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</si>
  <si>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</si>
  <si>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</si>
  <si>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</si>
  <si>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</si>
  <si>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</si>
  <si>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</si>
  <si>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</si>
  <si>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</si>
  <si>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</si>
  <si>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</si>
  <si>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</si>
  <si>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</si>
  <si>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</si>
  <si>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</si>
  <si>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</si>
  <si>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</si>
  <si>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</si>
  <si>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</si>
  <si>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</si>
  <si>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</si>
  <si>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</si>
  <si>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</si>
  <si>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</si>
  <si>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</si>
  <si>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</si>
  <si>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</si>
  <si>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</si>
  <si>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</si>
  <si>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</si>
  <si>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</si>
  <si>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</si>
  <si>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</si>
  <si>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</si>
  <si>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</si>
  <si>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</si>
  <si>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</si>
  <si>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</si>
  <si>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</si>
  <si>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</si>
  <si>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</si>
  <si>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</si>
  <si>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</si>
  <si>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</si>
  <si>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</si>
  <si>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</si>
  <si>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</si>
  <si>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</si>
  <si>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</si>
  <si>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</si>
  <si>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</si>
  <si>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</si>
  <si>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</si>
  <si>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</si>
  <si>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</si>
  <si>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</si>
  <si>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</si>
  <si>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</si>
  <si>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</si>
  <si>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</si>
  <si>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</si>
  <si>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</si>
  <si>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</si>
  <si>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</si>
  <si>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</si>
  <si>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</si>
  <si>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</si>
  <si>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</si>
  <si>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</si>
  <si>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</si>
  <si>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</si>
  <si>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</si>
  <si>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</si>
  <si>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</si>
  <si>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</si>
  <si>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</si>
  <si>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</si>
  <si>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</si>
  <si>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</si>
  <si>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</si>
  <si>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</si>
  <si>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</si>
  <si>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</si>
  <si>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</si>
  <si>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</si>
  <si>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</si>
  <si>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</si>
  <si>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</si>
  <si>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</si>
  <si>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</si>
  <si>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</si>
  <si>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</si>
  <si>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</si>
  <si>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</si>
  <si>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</si>
  <si>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</si>
  <si>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</si>
  <si>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</si>
  <si>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</si>
  <si>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</si>
  <si>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</si>
  <si>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</si>
  <si>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</si>
  <si>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</si>
  <si>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</si>
  <si>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</si>
  <si>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</si>
  <si>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</si>
  <si>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</si>
  <si>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</si>
  <si>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</si>
  <si>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</si>
  <si>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</si>
  <si>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</si>
  <si>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</si>
  <si>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</si>
  <si>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</si>
  <si>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</si>
  <si>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</si>
  <si>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</si>
  <si>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</si>
  <si>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</si>
  <si>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</si>
  <si>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</si>
  <si>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</si>
  <si>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</si>
  <si>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</si>
  <si>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</si>
  <si>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</si>
  <si>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</si>
  <si>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</si>
  <si>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</si>
  <si>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</si>
  <si>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</si>
  <si>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</si>
  <si>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</si>
  <si>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</si>
  <si>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</si>
  <si>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</si>
  <si>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</si>
  <si>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</si>
  <si>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</si>
  <si>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</si>
  <si>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</si>
  <si>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</si>
  <si>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</si>
  <si>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</si>
  <si>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</si>
  <si>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</si>
  <si>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</si>
  <si>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</si>
  <si>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</si>
  <si>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</si>
  <si>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</si>
  <si>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</si>
  <si>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</si>
  <si>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</si>
  <si>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</si>
  <si>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</si>
  <si>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</si>
  <si>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</si>
  <si>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</si>
  <si>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</si>
  <si>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</si>
  <si>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</si>
  <si>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</si>
  <si>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</si>
  <si>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</si>
  <si>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</si>
  <si>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</si>
  <si>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</si>
  <si>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</si>
  <si>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</si>
  <si>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</si>
  <si>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</si>
  <si>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</si>
  <si>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</si>
  <si>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</si>
  <si>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</si>
  <si>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</si>
  <si>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</si>
  <si>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</si>
  <si>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</si>
  <si>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</si>
  <si>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</si>
  <si>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</si>
  <si>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</si>
  <si>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</si>
  <si>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</si>
  <si>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</si>
  <si>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</si>
  <si>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</si>
  <si>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</si>
  <si>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</si>
  <si>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</si>
  <si>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</si>
  <si>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</si>
  <si>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</si>
  <si>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</si>
  <si>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</si>
  <si>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</si>
  <si>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</si>
  <si>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</si>
  <si>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</si>
  <si>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</si>
  <si>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</si>
  <si>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</si>
  <si>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</si>
  <si>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</si>
  <si>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</si>
  <si>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</si>
  <si>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</si>
  <si>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</si>
  <si>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</si>
  <si>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</si>
  <si>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</si>
  <si>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</si>
  <si>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</si>
  <si>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</si>
  <si>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</si>
  <si>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</si>
  <si>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</si>
  <si>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</si>
  <si>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</si>
  <si>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</si>
  <si>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</si>
  <si>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</si>
  <si>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</si>
  <si>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</si>
  <si>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</si>
  <si>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</si>
  <si>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</si>
  <si>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</si>
  <si>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</si>
  <si>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</si>
  <si>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</si>
  <si>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</si>
  <si>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</si>
  <si>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</si>
  <si>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</si>
  <si>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</si>
  <si>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</si>
  <si>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</si>
  <si>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</si>
  <si>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</si>
  <si>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</si>
  <si>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</si>
  <si>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</si>
  <si>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</si>
  <si>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</si>
  <si>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</si>
  <si>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</si>
  <si>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</si>
  <si>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</si>
  <si>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</si>
  <si>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</si>
  <si>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</si>
  <si>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</si>
  <si>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</si>
  <si>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</si>
  <si>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</si>
  <si>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</si>
  <si>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</si>
  <si>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</si>
  <si>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</si>
  <si>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</si>
  <si>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</si>
  <si>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</si>
  <si>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</si>
  <si>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</si>
  <si>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</si>
  <si>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</si>
  <si>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</si>
  <si>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</si>
  <si>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</si>
  <si>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</si>
  <si>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</si>
  <si>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</si>
  <si>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</si>
  <si>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</si>
  <si>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</si>
  <si>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</si>
  <si>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</si>
  <si>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</si>
  <si>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</si>
  <si>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</si>
  <si>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</si>
  <si>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</si>
  <si>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</si>
  <si>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</si>
  <si>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</si>
  <si>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</si>
  <si>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</si>
  <si>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</si>
  <si>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</si>
  <si>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</si>
  <si>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</si>
  <si>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</si>
  <si>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</si>
  <si>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</si>
  <si>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</si>
  <si>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</si>
  <si>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</si>
  <si>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</si>
  <si>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</si>
  <si>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</si>
  <si>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</si>
  <si>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</si>
  <si>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</si>
  <si>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</si>
  <si>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</si>
  <si>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</si>
  <si>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</si>
  <si>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</si>
  <si>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</si>
  <si>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</si>
  <si>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</si>
  <si>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</si>
  <si>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</si>
  <si>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</si>
  <si>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</si>
  <si>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</si>
  <si>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</si>
  <si>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</si>
  <si>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</si>
  <si>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</si>
  <si>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</si>
  <si>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</si>
  <si>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</si>
  <si>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</si>
  <si>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</si>
  <si>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</si>
  <si>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</si>
  <si>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</si>
  <si>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</si>
  <si>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</si>
  <si>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</si>
  <si>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</si>
  <si>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</si>
  <si>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</si>
  <si>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</si>
  <si>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</si>
  <si>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</si>
  <si>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</si>
  <si>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</si>
  <si>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</si>
  <si>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</si>
  <si>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</si>
  <si>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</si>
  <si>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</si>
  <si>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</si>
  <si>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</si>
  <si>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</si>
  <si>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</si>
  <si>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</si>
  <si>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</si>
  <si>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</si>
  <si>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</si>
  <si>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</si>
  <si>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</si>
  <si>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</si>
  <si>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</si>
  <si>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</si>
  <si>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</si>
  <si>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</si>
  <si>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</si>
  <si>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</si>
  <si>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</si>
  <si>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</si>
  <si>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</si>
  <si>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</si>
  <si>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</si>
  <si>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</si>
  <si>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</si>
  <si>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</si>
  <si>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</si>
  <si>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</si>
  <si>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</si>
  <si>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</si>
  <si>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</si>
  <si>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</si>
  <si>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</si>
  <si>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</si>
  <si>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</si>
  <si>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</si>
  <si>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</si>
  <si>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</si>
  <si>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</si>
  <si>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</si>
  <si>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</si>
  <si>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</si>
  <si>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</si>
  <si>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</si>
  <si>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</si>
  <si>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</si>
  <si>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</si>
  <si>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</si>
  <si>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</si>
  <si>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</si>
  <si>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</si>
  <si>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</si>
  <si>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</si>
  <si>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</si>
  <si>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</si>
  <si>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</si>
  <si>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</si>
  <si>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</si>
  <si>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</si>
  <si>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</si>
  <si>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</si>
  <si>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</si>
  <si>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</si>
  <si>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</si>
  <si>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</si>
  <si>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</si>
  <si>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</si>
  <si>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</si>
  <si>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</si>
  <si>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</si>
  <si>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</si>
  <si>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</si>
  <si>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</si>
  <si>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</si>
  <si>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</si>
  <si>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</si>
  <si>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</si>
  <si>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</si>
  <si>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</si>
  <si>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</si>
  <si>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</si>
  <si>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</si>
  <si>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</si>
  <si>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</si>
  <si>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</si>
  <si>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</si>
  <si>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</si>
  <si>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</si>
  <si>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</si>
  <si>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</si>
  <si>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</si>
  <si>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</si>
  <si>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</si>
  <si>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</si>
  <si>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</si>
  <si>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</si>
  <si>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</si>
  <si>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</si>
  <si>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</si>
  <si>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</si>
  <si>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</si>
  <si>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</si>
  <si>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</si>
  <si>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</si>
  <si>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</si>
  <si>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</si>
  <si>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</si>
  <si>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</si>
  <si>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</si>
  <si>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</si>
  <si>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</si>
  <si>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</si>
  <si>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</si>
  <si>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</si>
  <si>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</si>
  <si>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</si>
  <si>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</si>
  <si>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</si>
  <si>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</si>
  <si>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</si>
  <si>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</si>
  <si>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</si>
  <si>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</si>
  <si>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</si>
  <si>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</si>
  <si>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</si>
  <si>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</si>
  <si>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</si>
  <si>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</si>
  <si>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</si>
  <si>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</si>
  <si>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</si>
  <si>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</si>
  <si>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</si>
  <si>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</si>
  <si>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</si>
  <si>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</si>
  <si>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</si>
  <si>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</si>
  <si>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</si>
  <si>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</si>
  <si>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</si>
  <si>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</si>
  <si>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</si>
  <si>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</si>
  <si>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</si>
  <si>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</si>
  <si>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</si>
  <si>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</si>
  <si>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</si>
  <si>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</si>
  <si>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</si>
  <si>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</si>
  <si>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</si>
  <si>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</si>
  <si>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</si>
  <si>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</si>
  <si>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</si>
  <si>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</si>
  <si>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</si>
  <si>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</si>
  <si>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</si>
  <si>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</si>
  <si>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</si>
  <si>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</si>
  <si>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</si>
  <si>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</si>
  <si>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</si>
  <si>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</si>
  <si>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</si>
  <si>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</si>
  <si>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</si>
  <si>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</si>
  <si>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</si>
  <si>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</si>
  <si>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</si>
  <si>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</si>
  <si>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</si>
  <si>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</si>
  <si>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</si>
  <si>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</si>
  <si>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</si>
  <si>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</si>
  <si>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</si>
  <si>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</si>
  <si>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</si>
  <si>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</si>
  <si>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</si>
  <si>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</si>
  <si>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</si>
  <si>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</si>
  <si>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</si>
  <si>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</si>
  <si>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</si>
  <si>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</si>
  <si>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</si>
  <si>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</si>
  <si>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</si>
  <si>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</si>
  <si>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</si>
  <si>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</si>
  <si>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</si>
  <si>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</si>
  <si>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</si>
  <si>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</si>
  <si>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</si>
  <si>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</si>
  <si>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</si>
  <si>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</si>
  <si>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</si>
  <si>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</si>
  <si>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</si>
  <si>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</si>
  <si>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</si>
  <si>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</si>
  <si>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</si>
  <si>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</si>
  <si>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</si>
  <si>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</si>
  <si>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</si>
  <si>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</si>
  <si>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</si>
  <si>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</si>
  <si>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</si>
  <si>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</si>
  <si>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</si>
  <si>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</si>
  <si>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</si>
  <si>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</si>
  <si>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</si>
  <si>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</si>
  <si>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</si>
  <si>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</si>
  <si>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</si>
  <si>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</si>
  <si>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</si>
  <si>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</si>
  <si>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</si>
  <si>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</si>
  <si>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</si>
  <si>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</si>
  <si>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</si>
  <si>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</si>
  <si>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</si>
  <si>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</si>
  <si>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</si>
  <si>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</si>
  <si>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</si>
  <si>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</si>
  <si>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</si>
  <si>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</si>
  <si>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</si>
  <si>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</si>
  <si>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</si>
  <si>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</si>
  <si>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</si>
  <si>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</si>
  <si>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</si>
  <si>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</si>
  <si>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</si>
  <si>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</si>
  <si>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</si>
  <si>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</si>
  <si>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</si>
  <si>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</si>
  <si>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</si>
  <si>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</si>
  <si>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</si>
  <si>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</si>
  <si>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</si>
  <si>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</si>
  <si>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</si>
  <si>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</si>
  <si>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</si>
  <si>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</si>
  <si>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</si>
  <si>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</si>
  <si>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</si>
  <si>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</si>
  <si>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</si>
  <si>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</si>
  <si>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</si>
  <si>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</si>
  <si>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</si>
  <si>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</si>
  <si>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</si>
  <si>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</si>
  <si>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</si>
  <si>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</si>
  <si>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</si>
  <si>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</si>
  <si>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</si>
  <si>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</si>
  <si>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</si>
  <si>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</si>
  <si>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</si>
  <si>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</si>
  <si>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</si>
  <si>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</si>
  <si>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</si>
  <si>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</si>
  <si>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</si>
  <si>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</si>
  <si>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</si>
  <si>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</si>
  <si>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</si>
  <si>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</si>
  <si>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</si>
  <si>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</si>
  <si>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</si>
  <si>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</si>
  <si>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</si>
  <si>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</si>
  <si>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</si>
  <si>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</si>
  <si>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</si>
  <si>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</si>
  <si>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</si>
  <si>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</si>
  <si>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</si>
  <si>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</si>
  <si>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</si>
  <si>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</si>
  <si>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</si>
  <si>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</si>
  <si>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</si>
  <si>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</si>
  <si>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</si>
  <si>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</si>
  <si>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</si>
  <si>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</si>
  <si>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</si>
  <si>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</si>
  <si>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</si>
  <si>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</si>
  <si>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</si>
  <si>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</si>
  <si>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</si>
  <si>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</si>
  <si>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</si>
  <si>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</si>
  <si>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</si>
  <si>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</si>
  <si>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</si>
  <si>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</si>
  <si>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</si>
  <si>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</si>
  <si>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</si>
  <si>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</si>
  <si>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</si>
  <si>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</si>
  <si>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</si>
  <si>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</si>
  <si>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</si>
  <si>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</si>
  <si>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</si>
  <si>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</si>
  <si>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</si>
  <si>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</si>
  <si>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</si>
  <si>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</si>
  <si>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</si>
  <si>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</si>
  <si>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</si>
  <si>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</si>
  <si>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</si>
  <si>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</si>
  <si>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</si>
  <si>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</si>
  <si>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</si>
  <si>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</si>
  <si>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</si>
  <si>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</si>
  <si>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</si>
  <si>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</si>
  <si>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</si>
  <si>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</si>
  <si>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</si>
  <si>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</si>
  <si>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</si>
  <si>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</si>
  <si>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</si>
  <si>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</si>
  <si>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</si>
  <si>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</si>
  <si>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</si>
  <si>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</si>
  <si>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</si>
  <si>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</si>
  <si>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</si>
  <si>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</si>
  <si>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</si>
  <si>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</si>
  <si>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</si>
  <si>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</si>
  <si>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</si>
  <si>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</si>
  <si>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</si>
  <si>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</si>
  <si>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</si>
  <si>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</si>
  <si>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</si>
  <si>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</si>
  <si>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</si>
  <si>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</si>
  <si>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</si>
  <si>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</si>
  <si>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</si>
  <si>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</si>
  <si>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</si>
  <si>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</si>
  <si>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</si>
  <si>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</si>
  <si>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</si>
  <si>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</si>
  <si>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</si>
  <si>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</si>
  <si>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</si>
  <si>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</si>
  <si>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</si>
  <si>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</si>
  <si>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</si>
  <si>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</si>
  <si>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</si>
  <si>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</si>
  <si>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</si>
  <si>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</si>
  <si>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</si>
  <si>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</si>
  <si>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</si>
  <si>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</si>
  <si>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</si>
  <si>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</si>
  <si>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</si>
  <si>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</si>
  <si>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</si>
  <si>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</si>
  <si>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</si>
  <si>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</si>
  <si>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</si>
  <si>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</si>
  <si>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</si>
  <si>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</si>
  <si>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</si>
  <si>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</si>
  <si>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</si>
  <si>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</si>
  <si>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</si>
  <si>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</si>
  <si>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</si>
  <si>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</si>
  <si>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</si>
  <si>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</si>
  <si>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</si>
  <si>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</si>
  <si>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</si>
  <si>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</si>
  <si>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</si>
  <si>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</si>
  <si>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</si>
  <si>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</si>
  <si>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</si>
  <si>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</si>
  <si>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</si>
  <si>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</si>
  <si>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</si>
  <si>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</si>
  <si>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</si>
  <si>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</si>
  <si>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</si>
  <si>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</si>
  <si>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</si>
  <si>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</si>
  <si>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</si>
  <si>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</si>
  <si>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</si>
  <si>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</si>
  <si>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</si>
  <si>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</si>
  <si>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</si>
  <si>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</si>
  <si>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</si>
  <si>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</si>
  <si>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</si>
  <si>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</si>
  <si>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</si>
  <si>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</si>
  <si>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</si>
  <si>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</si>
  <si>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</si>
  <si>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</si>
  <si>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</si>
  <si>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</si>
  <si>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</si>
  <si>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</si>
  <si>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</si>
  <si>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</si>
  <si>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</si>
  <si>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</si>
  <si>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</si>
  <si>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</si>
  <si>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</si>
  <si>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</si>
  <si>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</si>
  <si>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</si>
  <si>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</si>
  <si>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</si>
  <si>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</si>
  <si>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</si>
  <si>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</si>
  <si>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</si>
  <si>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</si>
  <si>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</si>
  <si>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</si>
  <si>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</si>
  <si>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</si>
  <si>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</si>
  <si>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</si>
  <si>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</si>
  <si>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</si>
  <si>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</si>
  <si>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</si>
  <si>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</si>
  <si>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</si>
  <si>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</si>
  <si>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</si>
  <si>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</si>
  <si>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</si>
  <si>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</si>
  <si>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</si>
  <si>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</si>
  <si>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</si>
  <si>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</si>
  <si>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</si>
  <si>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</si>
  <si>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</si>
  <si>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</si>
  <si>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</si>
  <si>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</si>
  <si>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</si>
  <si>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</si>
  <si>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</si>
  <si>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</si>
  <si>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</si>
  <si>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</si>
  <si>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</si>
  <si>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</si>
  <si>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</si>
  <si>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</si>
  <si>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</si>
  <si>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</si>
  <si>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</si>
  <si>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</si>
  <si>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</si>
  <si>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</si>
  <si>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</si>
  <si>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</si>
  <si>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</si>
  <si>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</si>
  <si>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</si>
  <si>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</si>
  <si>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</si>
  <si>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</si>
  <si>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</si>
  <si>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</si>
  <si>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</si>
  <si>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</si>
  <si>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</si>
  <si>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</si>
  <si>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</si>
  <si>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</si>
  <si>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</si>
  <si>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</si>
  <si>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</si>
  <si>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</si>
  <si>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</si>
  <si>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</si>
  <si>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</si>
  <si>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</si>
  <si>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</si>
  <si>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</si>
  <si>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</si>
  <si>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</si>
  <si>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</si>
  <si>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</si>
  <si>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</si>
  <si>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</si>
  <si>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</si>
  <si>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</si>
  <si>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</si>
  <si>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</si>
  <si>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</si>
  <si>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</si>
  <si>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</si>
  <si>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</si>
  <si>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</si>
  <si>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</si>
  <si>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</si>
  <si>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</si>
  <si>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</si>
  <si>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</si>
  <si>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</si>
  <si>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</si>
  <si>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</si>
  <si>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</si>
  <si>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</si>
  <si>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</si>
  <si>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</si>
  <si>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</si>
  <si>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</si>
  <si>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</si>
  <si>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</si>
  <si>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</si>
  <si>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</si>
  <si>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</si>
  <si>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</si>
  <si>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</si>
  <si>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</si>
  <si>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</si>
  <si>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</si>
  <si>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</si>
  <si>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</si>
  <si>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</si>
  <si>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</si>
  <si>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</si>
  <si>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</si>
  <si>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</si>
  <si>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</si>
  <si>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</si>
  <si>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</si>
  <si>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</si>
  <si>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</si>
  <si>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</si>
  <si>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</si>
  <si>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</si>
  <si>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</si>
  <si>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</si>
  <si>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</si>
  <si>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</si>
  <si>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</si>
  <si>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</si>
  <si>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</si>
  <si>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</si>
  <si>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</si>
  <si>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</si>
  <si>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</si>
  <si>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</si>
  <si>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</si>
  <si>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</si>
  <si>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</si>
  <si>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</si>
  <si>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</si>
  <si>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</si>
  <si>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</si>
  <si>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</si>
  <si>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</si>
  <si>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</si>
  <si>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</si>
  <si>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</si>
  <si>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</si>
  <si>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</si>
  <si>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</si>
  <si>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</si>
  <si>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</si>
  <si>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</si>
  <si>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</si>
  <si>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</si>
  <si>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</si>
  <si>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</si>
  <si>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</si>
  <si>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</si>
  <si>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</si>
  <si>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</si>
  <si>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</si>
  <si>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</si>
  <si>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</si>
  <si>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</si>
  <si>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</si>
  <si>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</si>
  <si>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</si>
  <si>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</si>
  <si>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</si>
  <si>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</si>
  <si>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</si>
  <si>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</si>
  <si>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</si>
  <si>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</si>
  <si>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</si>
  <si>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</si>
  <si>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</si>
  <si>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</si>
  <si>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</si>
  <si>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</si>
  <si>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</si>
  <si>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</si>
  <si>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</si>
  <si>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</si>
  <si>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</si>
  <si>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</si>
  <si>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</si>
  <si>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</si>
  <si>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</si>
  <si>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</si>
  <si>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</si>
  <si>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</si>
  <si>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</si>
  <si>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</si>
  <si>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</si>
  <si>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</si>
  <si>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</si>
  <si>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</si>
  <si>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</si>
  <si>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</si>
  <si>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</si>
  <si>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</si>
  <si>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</si>
  <si>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</si>
  <si>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</si>
  <si>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</si>
  <si>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</si>
  <si>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</si>
  <si>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</si>
  <si>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</si>
  <si>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</si>
  <si>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</si>
  <si>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</si>
  <si>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</si>
  <si>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</si>
  <si>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</si>
  <si>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</si>
  <si>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</si>
  <si>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</si>
  <si>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</si>
  <si>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</si>
  <si>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</si>
  <si>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</si>
  <si>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</si>
  <si>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</si>
  <si>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</si>
  <si>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</si>
  <si>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</si>
  <si>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</si>
  <si>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</si>
  <si>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</si>
  <si>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</si>
  <si>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</si>
  <si>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</si>
  <si>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</si>
  <si>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</si>
  <si>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</si>
  <si>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</si>
  <si>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</si>
  <si>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</si>
  <si>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</si>
  <si>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</si>
  <si>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</si>
  <si>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</si>
  <si>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</si>
  <si>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</si>
  <si>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</si>
  <si>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</si>
  <si>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</si>
  <si>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</si>
  <si>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</si>
  <si>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</si>
  <si>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</si>
  <si>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</si>
  <si>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</si>
  <si>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</si>
  <si>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</si>
  <si>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</si>
  <si>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</si>
  <si>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</si>
  <si>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</si>
  <si>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</si>
  <si>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</si>
  <si>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</si>
  <si>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</si>
  <si>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</si>
  <si>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</si>
  <si>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</si>
  <si>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</si>
  <si>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</si>
  <si>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</si>
  <si>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</si>
  <si>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</si>
  <si>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</si>
  <si>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</si>
  <si>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</si>
  <si>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</si>
  <si>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</si>
  <si>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</si>
  <si>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</si>
  <si>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</si>
  <si>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</si>
  <si>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</si>
  <si>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</si>
  <si>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</si>
  <si>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</si>
  <si>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</si>
  <si>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</si>
  <si>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</si>
  <si>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</si>
  <si>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</si>
  <si>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</si>
  <si>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</si>
  <si>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</si>
  <si>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</si>
  <si>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</si>
  <si>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</si>
  <si>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</si>
  <si>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</si>
  <si>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</si>
  <si>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</si>
  <si>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</si>
  <si>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</si>
  <si>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</si>
  <si>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</si>
  <si>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</si>
  <si>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</si>
  <si>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</si>
  <si>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</si>
  <si>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</si>
  <si>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</si>
  <si>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</si>
  <si>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</si>
  <si>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</si>
  <si>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</si>
  <si>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</si>
  <si>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</si>
  <si>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</si>
  <si>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</si>
  <si>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</si>
  <si>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</si>
  <si>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</si>
  <si>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</si>
  <si>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</si>
  <si>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</si>
  <si>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</si>
  <si>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</si>
  <si>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</si>
  <si>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</si>
  <si>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</si>
  <si>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</si>
  <si>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</si>
  <si>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</si>
  <si>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</si>
  <si>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</si>
  <si>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</si>
  <si>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</si>
  <si>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</si>
  <si>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</si>
  <si>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</si>
  <si>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</si>
  <si>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</si>
  <si>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</si>
  <si>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</si>
  <si>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</si>
  <si>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</si>
  <si>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</si>
  <si>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</si>
  <si>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</si>
  <si>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</si>
  <si>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</si>
  <si>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</si>
  <si>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</si>
  <si>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</si>
  <si>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</si>
  <si>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</si>
  <si>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</si>
  <si>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</si>
  <si>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</si>
  <si>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</si>
  <si>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</si>
  <si>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</si>
  <si>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</si>
  <si>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</si>
  <si>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</si>
  <si>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</si>
  <si>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</si>
  <si>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</si>
  <si>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</si>
  <si>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</si>
  <si>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</si>
  <si>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</si>
  <si>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</si>
  <si>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</si>
  <si>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</si>
  <si>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</si>
  <si>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</si>
  <si>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</si>
  <si>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</si>
  <si>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</si>
  <si>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</si>
  <si>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</si>
  <si>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</si>
  <si>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</si>
  <si>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</si>
  <si>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</si>
  <si>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</si>
  <si>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</si>
  <si>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</si>
  <si>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</si>
  <si>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</si>
  <si>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</si>
  <si>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</si>
  <si>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</si>
  <si>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</si>
  <si>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</si>
  <si>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</si>
  <si>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</si>
  <si>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</si>
  <si>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</si>
  <si>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</si>
  <si>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</si>
  <si>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</si>
  <si>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</si>
  <si>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</si>
  <si>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</si>
  <si>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</si>
  <si>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</si>
  <si>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</si>
  <si>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</si>
  <si>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</si>
  <si>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</si>
  <si>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</si>
  <si>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</si>
  <si>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</si>
  <si>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</si>
  <si>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</si>
  <si>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</si>
  <si>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</si>
  <si>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</si>
  <si>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</si>
  <si>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</si>
  <si>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</si>
  <si>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</si>
  <si>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</si>
  <si>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</si>
  <si>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</si>
  <si>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</si>
  <si>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</si>
  <si>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</si>
  <si>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</si>
  <si>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</si>
  <si>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</si>
  <si>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</si>
  <si>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</si>
  <si>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</si>
  <si>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</si>
  <si>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</si>
  <si>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</si>
  <si>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</si>
  <si>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</si>
  <si>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</si>
  <si>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</si>
  <si>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</si>
  <si>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</si>
  <si>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</si>
  <si>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</si>
  <si>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</si>
  <si>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</si>
  <si>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</si>
  <si>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</si>
  <si>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</si>
  <si>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</si>
  <si>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</si>
  <si>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</si>
  <si>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</si>
  <si>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</si>
  <si>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</si>
  <si>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</si>
  <si>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</si>
  <si>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</si>
  <si>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</si>
  <si>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</si>
  <si>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</si>
  <si>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</si>
  <si>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</si>
  <si>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</si>
  <si>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</si>
  <si>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</si>
  <si>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</si>
  <si>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</si>
  <si>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</si>
  <si>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</si>
  <si>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</si>
  <si>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</si>
  <si>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</si>
  <si>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</si>
  <si>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</si>
  <si>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</si>
  <si>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</si>
  <si>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</si>
  <si>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</si>
  <si>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</si>
  <si>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</si>
  <si>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</si>
  <si>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</si>
  <si>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</si>
  <si>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</si>
  <si>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</si>
  <si>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</si>
  <si>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</si>
  <si>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</si>
  <si>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</si>
  <si>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</si>
  <si>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</si>
  <si>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</si>
  <si>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</si>
  <si>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</si>
  <si>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</si>
  <si>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</si>
  <si>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</si>
  <si>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</si>
  <si>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</si>
  <si>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</si>
  <si>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</si>
  <si>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</si>
  <si>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</si>
  <si>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</si>
  <si>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</si>
  <si>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</si>
  <si>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</si>
  <si>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</si>
  <si>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</si>
  <si>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</si>
  <si>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</si>
  <si>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</si>
  <si>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</si>
  <si>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</si>
  <si>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</si>
  <si>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</si>
  <si>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</si>
  <si>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</si>
  <si>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</si>
  <si>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</si>
  <si>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</si>
  <si>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</si>
  <si>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</si>
  <si>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</si>
  <si>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</si>
  <si>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</si>
  <si>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</si>
  <si>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</si>
  <si>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</si>
  <si>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</si>
  <si>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</si>
  <si>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</si>
  <si>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</si>
  <si>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</si>
  <si>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</si>
  <si>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</si>
  <si>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</si>
  <si>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</si>
  <si>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</si>
  <si>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</si>
  <si>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</si>
  <si>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</si>
  <si>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</si>
  <si>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</si>
  <si>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</si>
  <si>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</si>
  <si>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</si>
  <si>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</si>
  <si>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</si>
  <si>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</si>
  <si>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</si>
  <si>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</si>
  <si>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</si>
  <si>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</si>
  <si>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</si>
  <si>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</si>
  <si>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</si>
  <si>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</si>
  <si>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</si>
  <si>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</si>
  <si>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</si>
  <si>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</si>
  <si>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</si>
  <si>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</si>
  <si>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</si>
  <si>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</si>
  <si>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</si>
  <si>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</si>
  <si>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</si>
  <si>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</si>
  <si>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</si>
  <si>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</si>
  <si>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</si>
  <si>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</si>
  <si>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</si>
  <si>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</si>
  <si>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</si>
  <si>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</si>
  <si>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</si>
  <si>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</si>
  <si>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</si>
  <si>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</si>
  <si>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</si>
  <si>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</si>
  <si>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</si>
  <si>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</si>
  <si>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</si>
  <si>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</si>
  <si>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</si>
  <si>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</si>
  <si>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</si>
  <si>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</si>
  <si>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</si>
  <si>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</si>
  <si>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</si>
  <si>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</si>
  <si>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</si>
  <si>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</si>
  <si>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</si>
  <si>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</si>
  <si>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</si>
  <si>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</si>
  <si>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</si>
  <si>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</si>
  <si>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</si>
  <si>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</si>
  <si>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</si>
  <si>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</si>
  <si>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</si>
  <si>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</si>
  <si>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</si>
  <si>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</si>
  <si>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</si>
  <si>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</si>
  <si>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</si>
  <si>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</si>
  <si>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</si>
  <si>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</si>
  <si>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</si>
  <si>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</si>
  <si>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</si>
  <si>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</si>
  <si>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</si>
  <si>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</si>
  <si>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</si>
  <si>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</si>
  <si>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</si>
  <si>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</si>
  <si>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</si>
  <si>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</si>
  <si>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</si>
  <si>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</si>
  <si>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</si>
  <si>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</si>
  <si>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</si>
  <si>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</si>
  <si>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</si>
  <si>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</si>
  <si>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</si>
  <si>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</si>
  <si>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</si>
  <si>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</si>
  <si>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</si>
  <si>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</si>
  <si>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</si>
  <si>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</si>
  <si>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</si>
  <si>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</si>
  <si>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</si>
  <si>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</si>
  <si>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</si>
  <si>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</si>
  <si>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</si>
  <si>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</si>
  <si>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</si>
  <si>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</si>
  <si>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</si>
  <si>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</si>
  <si>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</si>
  <si>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</si>
  <si>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</si>
  <si>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</si>
  <si>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</si>
  <si>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</si>
  <si>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</si>
  <si>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</si>
  <si>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</si>
  <si>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</si>
  <si>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</si>
  <si>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</si>
  <si>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</si>
  <si>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</si>
  <si>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</si>
  <si>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</si>
  <si>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</si>
  <si>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</si>
  <si>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</si>
  <si>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</si>
  <si>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</si>
  <si>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</si>
  <si>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</si>
  <si>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</si>
  <si>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</si>
  <si>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</si>
  <si>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</si>
  <si>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</si>
  <si>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</si>
  <si>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</si>
  <si>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</si>
  <si>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</si>
  <si>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</si>
  <si>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</si>
  <si>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</si>
  <si>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</si>
  <si>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</si>
  <si>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</si>
  <si>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</si>
  <si>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</si>
  <si>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</si>
  <si>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</si>
  <si>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</si>
  <si>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</si>
  <si>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</si>
  <si>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</si>
  <si>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</si>
  <si>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</si>
  <si>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</si>
  <si>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</si>
  <si>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</si>
  <si>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</si>
  <si>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</si>
  <si>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</si>
  <si>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</si>
  <si>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</si>
  <si>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</si>
  <si>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</si>
  <si>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</si>
  <si>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</si>
  <si>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</si>
  <si>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</si>
  <si>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</si>
  <si>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</si>
  <si>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</si>
  <si>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</si>
  <si>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</si>
  <si>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</si>
  <si>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</si>
  <si>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</si>
  <si>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</si>
  <si>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</si>
  <si>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</si>
  <si>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</si>
  <si>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</si>
  <si>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</si>
  <si>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</si>
  <si>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</si>
  <si>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</si>
  <si>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</si>
  <si>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</si>
  <si>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</si>
  <si>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</si>
  <si>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</si>
  <si>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</si>
  <si>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</si>
  <si>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</si>
  <si>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</si>
  <si>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</si>
  <si>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</si>
  <si>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</si>
  <si>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</si>
  <si>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</si>
  <si>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</si>
  <si>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</si>
  <si>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</si>
  <si>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</si>
  <si>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</si>
  <si>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</si>
  <si>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</si>
  <si>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</si>
  <si>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</si>
  <si>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</si>
  <si>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</si>
  <si>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</si>
  <si>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</si>
  <si>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</si>
  <si>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</si>
  <si>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</si>
  <si>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</si>
  <si>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</si>
  <si>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</si>
  <si>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</si>
  <si>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</si>
  <si>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</si>
  <si>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</si>
  <si>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</si>
  <si>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</si>
  <si>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</si>
  <si>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</si>
  <si>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</si>
  <si>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</si>
  <si>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</si>
  <si>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</si>
  <si>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</si>
  <si>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</si>
  <si>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</si>
  <si>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</si>
  <si>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</si>
  <si>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</si>
  <si>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</si>
  <si>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</si>
  <si>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</si>
  <si>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</si>
  <si>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</si>
  <si>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</si>
  <si>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</si>
  <si>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</si>
  <si>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</si>
  <si>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</si>
  <si>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</si>
  <si>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</si>
  <si>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</si>
  <si>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</si>
  <si>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</si>
  <si>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</si>
  <si>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</si>
  <si>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</si>
  <si>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</si>
  <si>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</si>
  <si>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</si>
  <si>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</si>
  <si>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</si>
  <si>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</si>
  <si>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</si>
  <si>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</si>
  <si>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</si>
  <si>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</si>
  <si>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</si>
  <si>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</si>
  <si>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</si>
  <si>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</si>
  <si>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</si>
  <si>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</si>
  <si>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</si>
  <si>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</si>
  <si>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</si>
  <si>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</si>
  <si>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</si>
  <si>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</si>
  <si>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</si>
  <si>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</si>
  <si>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</si>
  <si>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</si>
  <si>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</si>
  <si>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</si>
  <si>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</si>
  <si>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</si>
  <si>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</si>
  <si>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</si>
  <si>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</si>
  <si>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</si>
  <si>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</si>
  <si>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</si>
  <si>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</si>
  <si>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</si>
  <si>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</si>
  <si>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</si>
  <si>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</si>
  <si>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</si>
  <si>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</si>
  <si>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</si>
  <si>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</si>
  <si>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</si>
  <si>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</si>
  <si>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</si>
  <si>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</si>
  <si>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</si>
  <si>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</si>
  <si>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</si>
  <si>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</si>
  <si>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</si>
  <si>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</si>
  <si>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</si>
  <si>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</si>
  <si>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</si>
  <si>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</si>
  <si>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</si>
  <si>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</si>
  <si>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</si>
  <si>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</si>
  <si>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</si>
  <si>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</si>
  <si>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</si>
  <si>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</si>
  <si>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</si>
  <si>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</si>
  <si>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</si>
  <si>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</si>
  <si>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</si>
  <si>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</si>
  <si>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</si>
  <si>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</si>
  <si>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</si>
  <si>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</si>
  <si>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</si>
  <si>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</si>
  <si>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</si>
  <si>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</si>
  <si>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</si>
  <si>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</si>
  <si>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</si>
  <si>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</si>
  <si>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</si>
  <si>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</si>
  <si>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</si>
  <si>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</si>
  <si>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</si>
  <si>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</si>
  <si>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</si>
  <si>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</si>
  <si>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</si>
  <si>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</si>
  <si>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</si>
  <si>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</si>
  <si>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</si>
  <si>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</si>
  <si>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</si>
  <si>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</si>
  <si>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</si>
  <si>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</si>
  <si>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</si>
  <si>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</si>
  <si>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</si>
  <si>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</si>
  <si>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</si>
  <si>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</si>
  <si>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</si>
  <si>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</si>
  <si>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</si>
  <si>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</si>
  <si>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</si>
  <si>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</si>
  <si>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</si>
  <si>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</si>
  <si>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</si>
  <si>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</si>
  <si>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</si>
  <si>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</si>
  <si>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</si>
  <si>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</si>
  <si>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</si>
  <si>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</si>
  <si>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</si>
  <si>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</si>
  <si>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</si>
  <si>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</si>
  <si>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</si>
  <si>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</si>
  <si>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</si>
  <si>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</si>
  <si>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</si>
  <si>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</si>
  <si>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</si>
  <si>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</si>
  <si>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</si>
  <si>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</si>
  <si>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</si>
  <si>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</si>
  <si>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</si>
  <si>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</si>
  <si>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</si>
  <si>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</si>
  <si>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</si>
  <si>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</si>
  <si>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</si>
  <si>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</si>
  <si>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</si>
  <si>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</si>
  <si>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</si>
  <si>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</si>
  <si>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</si>
  <si>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</si>
  <si>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</si>
  <si>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</si>
  <si>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</si>
  <si>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</si>
  <si>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</si>
  <si>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</si>
  <si>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</si>
  <si>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</si>
  <si>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</si>
  <si>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</si>
  <si>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</si>
  <si>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</si>
  <si>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</si>
  <si>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</si>
  <si>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</si>
  <si>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</si>
  <si>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</si>
  <si>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</si>
  <si>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</si>
  <si>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</si>
  <si>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</si>
  <si>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</si>
  <si>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</si>
  <si>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</si>
  <si>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</si>
  <si>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</si>
  <si>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</si>
  <si>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</si>
  <si>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</si>
  <si>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</si>
  <si>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</si>
  <si>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</si>
  <si>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</si>
  <si>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</si>
  <si>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</si>
  <si>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</si>
  <si>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</si>
  <si>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</si>
  <si>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</si>
  <si>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</si>
  <si>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</si>
  <si>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</si>
  <si>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</si>
  <si>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</si>
  <si>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</si>
  <si>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</si>
  <si>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</si>
  <si>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</si>
  <si>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</si>
  <si>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</si>
  <si>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</si>
  <si>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</si>
  <si>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</si>
  <si>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</si>
  <si>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</si>
  <si>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</si>
  <si>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</si>
  <si>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</si>
  <si>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</si>
  <si>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</si>
  <si>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</si>
  <si>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</si>
  <si>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</si>
  <si>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</si>
  <si>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</si>
  <si>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</si>
  <si>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</si>
  <si>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</si>
  <si>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</si>
  <si>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</si>
  <si>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</si>
  <si>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</si>
  <si>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</si>
  <si>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</si>
  <si>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</si>
  <si>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</si>
  <si>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</si>
  <si>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</si>
  <si>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</si>
  <si>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</si>
  <si>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</si>
  <si>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</si>
  <si>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</si>
  <si>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</si>
  <si>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</si>
  <si>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</si>
  <si>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</si>
  <si>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</si>
  <si>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</si>
  <si>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</si>
  <si>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</si>
  <si>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</si>
  <si>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</si>
  <si>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</si>
  <si>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</si>
  <si>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</si>
  <si>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</si>
  <si>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</si>
  <si>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</si>
  <si>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</si>
  <si>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</si>
  <si>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</si>
  <si>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</si>
  <si>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</si>
  <si>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</si>
  <si>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</si>
  <si>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</si>
  <si>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</si>
  <si>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</si>
  <si>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</si>
  <si>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</si>
  <si>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</si>
  <si>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</si>
  <si>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</si>
  <si>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</si>
  <si>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</si>
  <si>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</si>
  <si>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</si>
  <si>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</si>
  <si>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</si>
  <si>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</si>
  <si>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</si>
  <si>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</si>
  <si>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</si>
  <si>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</si>
  <si>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</si>
  <si>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</si>
  <si>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</si>
  <si>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</si>
  <si>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</si>
  <si>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</si>
  <si>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</si>
  <si>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</si>
  <si>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</si>
  <si>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</si>
  <si>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</si>
  <si>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</si>
  <si>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</si>
  <si>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</si>
  <si>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</si>
  <si>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</si>
  <si>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</si>
  <si>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</si>
  <si>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</si>
  <si>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</si>
  <si>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</si>
  <si>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</si>
  <si>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</si>
  <si>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</si>
  <si>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</si>
  <si>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</si>
  <si>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</si>
  <si>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</si>
  <si>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</si>
  <si>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</si>
  <si>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</si>
  <si>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</si>
  <si>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</si>
  <si>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</si>
  <si>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</si>
  <si>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</si>
  <si>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</si>
  <si>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</si>
  <si>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</si>
  <si>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</si>
  <si>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</si>
  <si>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</si>
  <si>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</si>
  <si>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</si>
  <si>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</si>
  <si>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</si>
  <si>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</si>
  <si>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</si>
  <si>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</si>
  <si>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</si>
  <si>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</si>
  <si>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</si>
  <si>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</si>
  <si>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</si>
  <si>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</si>
  <si>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</si>
  <si>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</si>
  <si>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</si>
  <si>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</si>
  <si>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</si>
  <si>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</si>
  <si>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</si>
  <si>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</si>
  <si>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</si>
  <si>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</si>
  <si>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</si>
  <si>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</si>
  <si>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</si>
  <si>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</si>
  <si>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</si>
  <si>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</si>
  <si>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</si>
  <si>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</si>
  <si>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</si>
  <si>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</si>
  <si>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</si>
  <si>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</si>
  <si>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</si>
  <si>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</si>
  <si>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</si>
  <si>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</si>
  <si>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</si>
  <si>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</si>
  <si>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</si>
  <si>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</si>
  <si>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</si>
  <si>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</si>
  <si>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</si>
  <si>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</si>
  <si>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</si>
  <si>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</si>
  <si>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</si>
  <si>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</si>
  <si>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</si>
  <si>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</si>
  <si>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</si>
  <si>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</si>
  <si>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</si>
  <si>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</si>
  <si>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</si>
  <si>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</si>
  <si>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</si>
  <si>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</si>
  <si>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</si>
  <si>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</si>
  <si>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</si>
  <si>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</si>
  <si>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</si>
  <si>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</si>
  <si>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</si>
  <si>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</si>
  <si>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</si>
  <si>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</si>
  <si>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</si>
  <si>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</si>
  <si>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</si>
  <si>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</si>
  <si>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</si>
  <si>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</si>
  <si>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</si>
  <si>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</si>
  <si>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</si>
  <si>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</si>
  <si>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</si>
  <si>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</si>
  <si>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</si>
  <si>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</si>
  <si>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</si>
  <si>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</si>
  <si>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</si>
  <si>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</si>
  <si>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</si>
  <si>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</si>
  <si>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</si>
  <si>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</si>
  <si>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</si>
  <si>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</si>
  <si>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</si>
  <si>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</si>
  <si>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</si>
  <si>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</si>
  <si>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</si>
  <si>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</si>
  <si>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</si>
  <si>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</si>
  <si>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</si>
  <si>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</si>
  <si>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</si>
  <si>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</si>
  <si>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</si>
  <si>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</si>
  <si>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</si>
  <si>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</si>
  <si>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</si>
  <si>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</si>
  <si>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</si>
  <si>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</si>
  <si>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</si>
  <si>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</si>
  <si>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</si>
  <si>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</si>
  <si>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</si>
  <si>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</si>
  <si>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</si>
  <si>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</si>
  <si>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</si>
  <si>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</si>
  <si>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</si>
  <si>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</si>
  <si>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</si>
  <si>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</si>
  <si>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</si>
  <si>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</si>
  <si>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</si>
  <si>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</si>
  <si>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</si>
  <si>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</si>
  <si>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</si>
  <si>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</si>
  <si>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</si>
  <si>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</si>
  <si>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</si>
  <si>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</si>
  <si>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</si>
  <si>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</si>
  <si>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</si>
  <si>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</si>
  <si>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</si>
  <si>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</si>
  <si>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</si>
  <si>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</si>
  <si>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</si>
  <si>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</si>
  <si>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</si>
  <si>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</si>
  <si>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</si>
  <si>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</si>
  <si>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</si>
  <si>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</si>
  <si>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</si>
  <si>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</si>
  <si>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</si>
  <si>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</si>
  <si>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</si>
  <si>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</si>
  <si>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</si>
  <si>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</si>
  <si>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</si>
  <si>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</si>
  <si>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</si>
  <si>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</si>
  <si>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</si>
  <si>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</si>
  <si>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</si>
  <si>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</si>
  <si>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</si>
  <si>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</si>
  <si>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</si>
  <si>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</si>
  <si>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</si>
  <si>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</si>
  <si>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</si>
  <si>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</si>
  <si>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</si>
  <si>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</si>
  <si>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</si>
  <si>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</si>
  <si>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</si>
  <si>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</si>
  <si>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</si>
  <si>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</si>
  <si>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</si>
  <si>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</si>
  <si>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</si>
  <si>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</si>
  <si>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</si>
  <si>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</si>
  <si>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</si>
  <si>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</si>
  <si>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</si>
  <si>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</si>
  <si>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</si>
  <si>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</si>
  <si>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</si>
  <si>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</si>
  <si>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</si>
  <si>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</si>
  <si>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</si>
  <si>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</si>
  <si>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</si>
  <si>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</si>
  <si>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</si>
  <si>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</si>
  <si>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</si>
  <si>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</si>
  <si>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</si>
  <si>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</si>
  <si>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</si>
  <si>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</si>
  <si>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</si>
  <si>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</si>
  <si>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</si>
  <si>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</si>
  <si>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</si>
  <si>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</si>
  <si>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</si>
  <si>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</si>
  <si>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</si>
  <si>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</si>
  <si>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</si>
  <si>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</si>
  <si>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</si>
  <si>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</si>
  <si>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</si>
  <si>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</si>
  <si>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</si>
  <si>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</si>
  <si>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</si>
  <si>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</si>
  <si>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</si>
  <si>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</si>
  <si>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</si>
  <si>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</si>
  <si>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</si>
  <si>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</si>
  <si>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</si>
  <si>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</si>
  <si>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</si>
  <si>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</si>
  <si>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</si>
  <si>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</si>
  <si>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</si>
  <si>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</si>
  <si>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</si>
  <si>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</si>
  <si>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</si>
  <si>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</si>
  <si>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</si>
  <si>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</si>
  <si>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</si>
  <si>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</si>
  <si>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</si>
  <si>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</si>
  <si>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</si>
  <si>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</si>
  <si>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</si>
  <si>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</si>
  <si>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</si>
  <si>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</si>
  <si>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</si>
  <si>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</si>
  <si>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</si>
  <si>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</si>
  <si>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</si>
  <si>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</si>
  <si>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</si>
  <si>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</si>
  <si>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</si>
  <si>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</si>
  <si>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</si>
  <si>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</si>
  <si>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</si>
  <si>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</si>
  <si>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</si>
  <si>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</si>
  <si>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</si>
  <si>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</si>
  <si>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</si>
  <si>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</si>
  <si>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</si>
  <si>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</si>
  <si>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</si>
  <si>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</si>
  <si>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</si>
  <si>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</si>
  <si>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</si>
  <si>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</si>
  <si>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</si>
  <si>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</si>
  <si>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</si>
  <si>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</si>
  <si>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</si>
  <si>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</si>
  <si>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</si>
  <si>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</si>
  <si>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</si>
  <si>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</si>
  <si>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</si>
  <si>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</si>
  <si>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</si>
  <si>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</si>
  <si>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</si>
  <si>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</si>
  <si>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</si>
  <si>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</si>
  <si>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</si>
  <si>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</si>
  <si>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</si>
  <si>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</si>
  <si>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</si>
  <si>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</si>
  <si>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</si>
  <si>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</si>
  <si>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</si>
  <si>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</si>
  <si>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</si>
  <si>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</si>
  <si>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</si>
  <si>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</si>
  <si>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</si>
  <si>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</si>
  <si>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</si>
  <si>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</si>
  <si>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</si>
  <si>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</si>
  <si>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</si>
  <si>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</si>
  <si>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</si>
  <si>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</si>
  <si>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</si>
  <si>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</si>
  <si>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</si>
  <si>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</si>
  <si>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</si>
  <si>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</si>
  <si>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</si>
  <si>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</si>
  <si>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</si>
  <si>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</si>
  <si>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</si>
  <si>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</si>
  <si>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</si>
  <si>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</si>
  <si>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</si>
  <si>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</si>
  <si>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</si>
  <si>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</si>
  <si>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</si>
  <si>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</si>
  <si>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</si>
  <si>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</si>
  <si>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</si>
  <si>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</si>
  <si>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</si>
  <si>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</si>
  <si>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</si>
  <si>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</si>
  <si>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</si>
  <si>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</si>
  <si>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</si>
  <si>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</si>
  <si>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</si>
  <si>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</si>
  <si>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</si>
  <si>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</si>
  <si>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</si>
  <si>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</si>
  <si>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</si>
  <si>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</si>
  <si>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</si>
  <si>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</si>
  <si>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</si>
  <si>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</si>
  <si>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</si>
  <si>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</si>
  <si>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</si>
  <si>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</si>
  <si>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</si>
  <si>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</si>
  <si>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</si>
  <si>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</si>
  <si>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</si>
  <si>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</si>
  <si>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</si>
  <si>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</si>
  <si>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</si>
  <si>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</si>
  <si>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</si>
  <si>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</si>
  <si>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</si>
  <si>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</si>
  <si>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</si>
  <si>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</si>
  <si>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</si>
  <si>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</si>
  <si>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</si>
  <si>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</si>
  <si>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</si>
  <si>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</si>
  <si>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</si>
  <si>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</si>
  <si>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</si>
  <si>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</si>
  <si>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</si>
  <si>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</si>
  <si>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</si>
  <si>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</si>
  <si>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</si>
  <si>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</si>
  <si>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</si>
  <si>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</si>
  <si>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</si>
  <si>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</si>
  <si>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</si>
  <si>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</si>
  <si>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</si>
  <si>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</si>
  <si>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</si>
  <si>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</si>
  <si>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</si>
  <si>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</si>
  <si>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</si>
  <si>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</si>
  <si>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</si>
  <si>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</si>
  <si>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</si>
  <si>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</si>
  <si>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</si>
  <si>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</si>
  <si>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</si>
  <si>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</si>
  <si>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</si>
  <si>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</si>
  <si>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</si>
  <si>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</si>
  <si>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</si>
  <si>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</si>
  <si>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</si>
  <si>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</si>
  <si>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</si>
  <si>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</si>
  <si>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</si>
  <si>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</si>
  <si>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</si>
  <si>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</si>
  <si>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</si>
  <si>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</si>
  <si>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</si>
  <si>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</si>
  <si>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</si>
  <si>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</si>
  <si>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</si>
  <si>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</si>
  <si>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</si>
  <si>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</si>
  <si>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</si>
  <si>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</si>
  <si>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</si>
  <si>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</si>
  <si>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</si>
  <si>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</si>
  <si>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</si>
  <si>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</si>
  <si>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</si>
  <si>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</si>
  <si>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</si>
  <si>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</si>
  <si>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</si>
  <si>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</si>
  <si>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</si>
  <si>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</si>
  <si>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</si>
  <si>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</si>
  <si>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</si>
  <si>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</si>
  <si>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</si>
  <si>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</si>
  <si>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</si>
  <si>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</si>
  <si>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</si>
  <si>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</si>
  <si>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</si>
  <si>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</si>
  <si>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</si>
  <si>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</si>
  <si>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</si>
  <si>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</si>
  <si>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</si>
  <si>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</si>
  <si>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</si>
  <si>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</si>
  <si>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</si>
  <si>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</si>
  <si>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</si>
  <si>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</si>
  <si>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</si>
  <si>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</si>
  <si>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</si>
  <si>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</si>
  <si>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</si>
  <si>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</si>
  <si>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</si>
  <si>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</si>
  <si>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</si>
  <si>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</si>
  <si>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</si>
  <si>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</si>
  <si>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</si>
  <si>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</si>
  <si>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</si>
  <si>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</si>
  <si>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</si>
  <si>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</si>
  <si>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</si>
  <si>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</si>
  <si>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</si>
  <si>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</si>
  <si>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</si>
  <si>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</si>
  <si>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</si>
  <si>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</si>
  <si>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</si>
  <si>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</si>
  <si>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</si>
  <si>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</si>
  <si>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</si>
  <si>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</si>
  <si>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</si>
  <si>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</si>
  <si>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</si>
  <si>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</si>
  <si>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</si>
  <si>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</si>
  <si>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</si>
  <si>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</si>
  <si>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</si>
  <si>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</si>
  <si>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</si>
  <si>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</si>
  <si>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</si>
  <si>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</si>
  <si>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</si>
  <si>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</si>
  <si>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</si>
  <si>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</si>
  <si>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</si>
  <si>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</si>
  <si>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</si>
  <si>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</si>
  <si>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</si>
  <si>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</si>
  <si>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</si>
  <si>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</si>
  <si>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</si>
  <si>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</si>
  <si>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</si>
  <si>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</si>
  <si>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</si>
  <si>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</si>
  <si>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</si>
  <si>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</si>
  <si>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</si>
  <si>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</si>
  <si>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</si>
  <si>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</si>
  <si>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</si>
  <si>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</si>
  <si>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</si>
  <si>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</si>
  <si>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</si>
  <si>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</si>
  <si>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</si>
  <si>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</si>
  <si>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</si>
  <si>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</si>
  <si>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</si>
  <si>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</si>
  <si>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</si>
  <si>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</si>
  <si>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</si>
  <si>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</si>
  <si>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</si>
  <si>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</si>
  <si>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</si>
  <si>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</si>
  <si>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</si>
  <si>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</si>
  <si>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</si>
  <si>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</si>
  <si>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</si>
  <si>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</si>
  <si>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</si>
  <si>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</si>
  <si>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</si>
  <si>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</si>
  <si>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</si>
  <si>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</si>
  <si>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</si>
  <si>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</si>
  <si>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</si>
  <si>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</si>
  <si>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</si>
  <si>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</si>
  <si>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</si>
  <si>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</si>
  <si>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</si>
  <si>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</si>
  <si>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</si>
  <si>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</si>
  <si>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</si>
  <si>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</si>
  <si>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</si>
  <si>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</si>
  <si>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</si>
  <si>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</si>
  <si>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</si>
  <si>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</si>
  <si>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</si>
  <si>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</si>
  <si>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</si>
  <si>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</si>
  <si>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</si>
  <si>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</si>
  <si>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</si>
  <si>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</si>
  <si>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</si>
  <si>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</si>
  <si>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</si>
  <si>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</si>
  <si>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</si>
  <si>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</si>
  <si>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</si>
  <si>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</si>
  <si>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</si>
  <si>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</si>
  <si>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</si>
  <si>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</si>
  <si>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</si>
  <si>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</si>
  <si>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</si>
  <si>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</si>
  <si>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</si>
  <si>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</si>
  <si>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</si>
  <si>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</si>
  <si>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</si>
  <si>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</si>
  <si>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</si>
  <si>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</si>
  <si>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</si>
  <si>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</si>
  <si>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</si>
  <si>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</si>
  <si>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</si>
  <si>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</si>
  <si>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</si>
  <si>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</si>
  <si>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</si>
  <si>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</si>
  <si>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</si>
  <si>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</si>
  <si>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</si>
  <si>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</si>
  <si>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</si>
  <si>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</si>
  <si>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</si>
  <si>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</si>
  <si>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</si>
  <si>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</si>
  <si>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</si>
  <si>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</si>
  <si>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</si>
  <si>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</si>
  <si>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</si>
  <si>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</si>
  <si>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</si>
  <si>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</si>
  <si>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</si>
  <si>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</si>
  <si>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</si>
  <si>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</si>
  <si>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</si>
  <si>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</si>
  <si>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</si>
  <si>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</si>
  <si>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</si>
  <si>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</si>
  <si>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</si>
  <si>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</si>
  <si>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</si>
  <si>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</si>
  <si>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</si>
  <si>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</si>
  <si>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</si>
  <si>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</si>
  <si>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</si>
  <si>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</si>
  <si>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</si>
  <si>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</si>
  <si>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</si>
  <si>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</si>
  <si>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</si>
  <si>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</si>
  <si>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</si>
  <si>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</si>
  <si>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</si>
  <si>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</si>
  <si>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</si>
  <si>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</si>
  <si>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</si>
  <si>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</si>
  <si>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</si>
  <si>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</si>
  <si>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</si>
  <si>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</si>
  <si>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</si>
  <si>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</si>
  <si>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</si>
  <si>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</si>
  <si>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</si>
  <si>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</si>
  <si>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</si>
  <si>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</si>
  <si>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</si>
  <si>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</si>
  <si>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</si>
  <si>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</si>
  <si>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</si>
  <si>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</si>
  <si>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</si>
  <si>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</si>
  <si>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</si>
  <si>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</si>
  <si>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</si>
  <si>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</si>
  <si>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</si>
  <si>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</si>
  <si>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</si>
  <si>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</si>
  <si>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</si>
  <si>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</si>
  <si>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</si>
  <si>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</si>
  <si>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</si>
  <si>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</si>
  <si>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</si>
  <si>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</si>
  <si>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</si>
  <si>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</si>
  <si>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</si>
  <si>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</si>
  <si>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</si>
  <si>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</si>
  <si>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</si>
  <si>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</si>
  <si>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</si>
  <si>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</si>
  <si>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</si>
  <si>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</si>
  <si>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</si>
  <si>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</si>
  <si>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</si>
  <si>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</si>
  <si>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</si>
  <si>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</si>
  <si>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</si>
  <si>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</si>
  <si>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</si>
  <si>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</si>
  <si>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</si>
  <si>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</si>
  <si>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</si>
  <si>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</si>
  <si>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</si>
  <si>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</si>
  <si>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</si>
  <si>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</si>
  <si>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</si>
  <si>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</si>
  <si>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</si>
  <si>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</si>
  <si>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</si>
  <si>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</si>
  <si>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</si>
  <si>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</si>
  <si>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</si>
  <si>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</si>
  <si>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</si>
  <si>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</si>
  <si>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</si>
  <si>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</si>
  <si>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</si>
  <si>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</si>
  <si>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</si>
  <si>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</si>
  <si>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</si>
  <si>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</si>
  <si>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</si>
  <si>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</si>
  <si>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</si>
  <si>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</si>
  <si>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</si>
  <si>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</si>
  <si>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</si>
  <si>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</si>
  <si>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</si>
  <si>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</si>
  <si>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</si>
  <si>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</si>
  <si>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</si>
  <si>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</si>
  <si>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</si>
  <si>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</si>
  <si>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</si>
  <si>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</si>
  <si>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</si>
  <si>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</si>
  <si>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</si>
  <si>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</si>
  <si>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</si>
  <si>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</si>
  <si>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</si>
  <si>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</si>
  <si>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</si>
  <si>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</si>
  <si>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</si>
  <si>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</si>
  <si>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</si>
  <si>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</si>
  <si>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</si>
  <si>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</si>
  <si>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</si>
  <si>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</si>
  <si>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</si>
  <si>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</si>
  <si>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</si>
  <si>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</si>
  <si>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</si>
  <si>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</si>
  <si>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</si>
  <si>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</si>
  <si>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</si>
  <si>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</si>
  <si>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</si>
  <si>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</si>
  <si>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</si>
  <si>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</si>
  <si>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</si>
  <si>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</si>
  <si>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</si>
  <si>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</si>
  <si>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</si>
  <si>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</si>
  <si>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</si>
  <si>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</si>
  <si>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</si>
  <si>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</si>
  <si>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</si>
  <si>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</si>
  <si>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</si>
  <si>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</si>
  <si>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</si>
  <si>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</si>
  <si>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</si>
  <si>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</si>
  <si>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</si>
  <si>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</si>
  <si>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</si>
  <si>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</si>
  <si>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</si>
  <si>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</si>
  <si>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</si>
  <si>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</si>
  <si>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</si>
  <si>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</si>
  <si>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</si>
  <si>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</si>
  <si>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</si>
  <si>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</si>
  <si>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</si>
  <si>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</si>
  <si>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</si>
  <si>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</si>
  <si>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</si>
  <si>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</si>
  <si>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</si>
  <si>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</si>
  <si>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</si>
  <si>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</si>
  <si>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</si>
  <si>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</si>
  <si>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</si>
  <si>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</si>
  <si>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</si>
  <si>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</si>
  <si>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</si>
  <si>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</si>
  <si>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</si>
  <si>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</si>
  <si>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</si>
  <si>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</si>
  <si>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</si>
  <si>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</si>
  <si>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</si>
  <si>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</si>
  <si>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</si>
  <si>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</si>
  <si>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</si>
  <si>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</si>
  <si>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</si>
  <si>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</si>
  <si>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</si>
  <si>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</si>
  <si>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</si>
  <si>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</si>
  <si>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</si>
  <si>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</si>
  <si>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</si>
  <si>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</si>
  <si>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</si>
  <si>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</si>
  <si>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</si>
  <si>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</si>
  <si>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</si>
  <si>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</si>
  <si>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</si>
  <si>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</si>
  <si>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</si>
  <si>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</si>
  <si>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</si>
  <si>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</si>
  <si>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</si>
  <si>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</si>
  <si>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</si>
  <si>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</si>
  <si>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</si>
  <si>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</si>
  <si>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</si>
  <si>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</si>
  <si>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</si>
  <si>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</si>
  <si>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</si>
  <si>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</si>
  <si>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</si>
  <si>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</si>
  <si>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</si>
  <si>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</si>
  <si>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</si>
  <si>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</si>
  <si>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</si>
  <si>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</si>
  <si>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</si>
  <si>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</si>
  <si>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</si>
  <si>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</si>
  <si>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</si>
  <si>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</si>
  <si>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</si>
  <si>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</si>
  <si>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</si>
  <si>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</si>
  <si>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</si>
  <si>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</si>
  <si>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</si>
  <si>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</si>
  <si>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</si>
  <si>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</si>
  <si>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</si>
  <si>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</si>
  <si>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</si>
  <si>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</si>
  <si>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</si>
  <si>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</si>
  <si>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</si>
  <si>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</si>
  <si>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</si>
  <si>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</si>
  <si>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</si>
  <si>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</si>
  <si>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</si>
  <si>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</si>
  <si>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</si>
  <si>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</si>
  <si>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</si>
  <si>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</si>
  <si>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</si>
  <si>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</si>
  <si>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</si>
  <si>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</si>
  <si>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</si>
  <si>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</si>
  <si>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</si>
  <si>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</si>
  <si>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</si>
  <si>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</si>
  <si>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</si>
  <si>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</si>
  <si>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</si>
  <si>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</si>
  <si>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</si>
  <si>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</si>
  <si>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</si>
  <si>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</si>
  <si>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</si>
  <si>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</si>
  <si>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</si>
  <si>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</si>
  <si>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</si>
  <si>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</si>
  <si>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</si>
  <si>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</si>
  <si>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</si>
  <si>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</si>
  <si>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</si>
  <si>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</si>
  <si>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</si>
  <si>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</si>
  <si>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</si>
  <si>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</si>
  <si>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</si>
  <si>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</si>
  <si>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</si>
  <si>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</si>
  <si>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</si>
  <si>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</si>
  <si>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</si>
  <si>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</si>
  <si>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</si>
  <si>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</si>
  <si>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</si>
  <si>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</si>
  <si>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</si>
  <si>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</si>
  <si>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</si>
  <si>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</si>
  <si>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</si>
  <si>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</si>
  <si>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</si>
  <si>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</si>
  <si>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</si>
  <si>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</si>
  <si>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</si>
  <si>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</si>
  <si>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</si>
  <si>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</si>
  <si>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</si>
  <si>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</si>
  <si>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</si>
  <si>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</si>
  <si>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</si>
  <si>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</si>
  <si>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</si>
  <si>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</si>
  <si>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</si>
  <si>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</si>
  <si>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</si>
  <si>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</si>
  <si>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</si>
  <si>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</si>
  <si>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</si>
  <si>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</si>
  <si>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</si>
  <si>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</si>
  <si>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</si>
  <si>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</si>
  <si>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</si>
  <si>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</si>
  <si>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</si>
  <si>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</si>
  <si>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</si>
  <si>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</si>
  <si>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</si>
  <si>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</si>
  <si>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</si>
  <si>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</si>
  <si>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</si>
  <si>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</si>
  <si>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</si>
  <si>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</si>
  <si>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</si>
  <si>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</si>
  <si>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</si>
  <si>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</si>
  <si>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</si>
  <si>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</si>
  <si>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</si>
  <si>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</si>
  <si>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</si>
  <si>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</si>
  <si>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</si>
  <si>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</si>
  <si>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</si>
  <si>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</si>
  <si>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</si>
  <si>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</si>
  <si>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</si>
  <si>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</si>
  <si>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</si>
  <si>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</si>
  <si>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</si>
  <si>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</si>
  <si>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</si>
  <si>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</si>
  <si>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</si>
  <si>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</si>
  <si>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</si>
  <si>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</si>
  <si>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</si>
  <si>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</si>
  <si>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</si>
  <si>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</si>
  <si>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</si>
  <si>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</si>
  <si>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</si>
  <si>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</si>
  <si>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</si>
  <si>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</si>
  <si>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</si>
  <si>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</si>
  <si>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</si>
  <si>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</si>
  <si>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</si>
  <si>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</si>
  <si>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</si>
  <si>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</si>
  <si>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</si>
  <si>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</si>
  <si>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</si>
  <si>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</si>
  <si>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</si>
  <si>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</si>
  <si>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</si>
  <si>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</si>
  <si>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</si>
  <si>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</si>
  <si>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</si>
  <si>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</si>
  <si>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</si>
  <si>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</si>
  <si>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</si>
  <si>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</si>
  <si>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</si>
  <si>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</si>
  <si>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</si>
  <si>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</si>
  <si>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</si>
  <si>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</si>
  <si>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</si>
  <si>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</si>
  <si>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</si>
  <si>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</si>
  <si>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</si>
  <si>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</si>
  <si>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</si>
  <si>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</si>
  <si>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</si>
  <si>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</si>
  <si>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</si>
  <si>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</si>
  <si>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</si>
  <si>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</si>
  <si>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</si>
  <si>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</si>
  <si>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</si>
  <si>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</si>
  <si>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</si>
  <si>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</si>
  <si>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</si>
  <si>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</si>
  <si>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</si>
  <si>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</si>
  <si>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</si>
  <si>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</si>
  <si>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</si>
  <si>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</si>
  <si>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</si>
  <si>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</si>
  <si>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</si>
  <si>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</si>
  <si>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</si>
  <si>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</si>
  <si>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</si>
  <si>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</si>
  <si>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</si>
  <si>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</si>
  <si>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</si>
  <si>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</si>
  <si>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</si>
  <si>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</si>
  <si>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</si>
  <si>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</si>
  <si>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</si>
  <si>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</si>
  <si>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</si>
  <si>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</si>
  <si>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</si>
  <si>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</si>
  <si>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</si>
  <si>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</si>
  <si>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</si>
  <si>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</si>
  <si>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</si>
  <si>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</si>
  <si>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</si>
  <si>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</si>
  <si>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</si>
  <si>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</si>
  <si>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</si>
  <si>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</si>
  <si>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</si>
  <si>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</si>
  <si>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</si>
  <si>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</si>
  <si>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</si>
  <si>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</si>
  <si>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</si>
  <si>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</si>
  <si>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</si>
  <si>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</si>
  <si>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</si>
  <si>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</si>
  <si>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</si>
  <si>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</si>
  <si>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</si>
  <si>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</si>
  <si>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</si>
  <si>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</si>
  <si>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</si>
  <si>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</si>
  <si>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</si>
  <si>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</si>
  <si>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</si>
  <si>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</si>
  <si>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</si>
  <si>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</si>
  <si>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</si>
  <si>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</si>
  <si>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</si>
  <si>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</si>
  <si>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</si>
  <si>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</si>
  <si>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</si>
  <si>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</si>
  <si>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</si>
  <si>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</si>
  <si>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</si>
  <si>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</si>
  <si>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</si>
  <si>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</si>
  <si>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</si>
  <si>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</si>
  <si>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</si>
  <si>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</si>
  <si>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</si>
  <si>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</si>
  <si>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</si>
  <si>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</si>
  <si>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</si>
  <si>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</si>
  <si>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</si>
  <si>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</si>
  <si>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</si>
  <si>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</si>
  <si>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</si>
  <si>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</si>
  <si>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</si>
  <si>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</si>
  <si>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</si>
  <si>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</si>
  <si>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</si>
  <si>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</si>
  <si>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</si>
  <si>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</si>
  <si>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</si>
  <si>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</si>
  <si>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</si>
  <si>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</si>
  <si>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</si>
  <si>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</si>
  <si>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</si>
  <si>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</si>
  <si>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</si>
  <si>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</si>
  <si>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</si>
  <si>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</si>
  <si>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</si>
  <si>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</si>
  <si>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</si>
  <si>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</si>
  <si>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</si>
  <si>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</si>
  <si>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</si>
  <si>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</si>
  <si>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</si>
  <si>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</si>
  <si>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</si>
  <si>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</si>
  <si>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</si>
  <si>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</si>
  <si>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</si>
  <si>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</si>
  <si>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</si>
  <si>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</si>
  <si>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</si>
  <si>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</si>
  <si>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</si>
  <si>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</si>
  <si>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</si>
  <si>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</si>
  <si>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</si>
  <si>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</si>
  <si>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</si>
  <si>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</si>
  <si>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</si>
  <si>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</si>
  <si>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</si>
  <si>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</si>
  <si>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</si>
  <si>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</si>
  <si>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</si>
  <si>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</si>
  <si>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</si>
  <si>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</si>
  <si>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</si>
  <si>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</si>
  <si>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</si>
  <si>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</si>
  <si>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</si>
  <si>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</si>
  <si>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</si>
  <si>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</si>
  <si>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</si>
  <si>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</si>
  <si>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</si>
  <si>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</si>
  <si>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</si>
  <si>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</si>
  <si>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</si>
  <si>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</si>
  <si>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</si>
  <si>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</si>
  <si>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</si>
  <si>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</si>
  <si>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</si>
  <si>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</si>
  <si>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</si>
  <si>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</si>
  <si>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</si>
  <si>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</si>
  <si>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</si>
  <si>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</si>
  <si>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</si>
  <si>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</si>
  <si>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</si>
  <si>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</si>
  <si>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</si>
  <si>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</si>
  <si>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</si>
  <si>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</si>
  <si>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</si>
  <si>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</si>
  <si>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</si>
  <si>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</si>
  <si>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</si>
  <si>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</si>
  <si>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</si>
  <si>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</si>
  <si>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</si>
  <si>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</si>
  <si>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</si>
  <si>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</si>
  <si>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</si>
  <si>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</si>
  <si>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</si>
  <si>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</si>
  <si>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</si>
  <si>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</si>
  <si>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</si>
  <si>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</si>
  <si>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</si>
  <si>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</si>
  <si>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</si>
  <si>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</si>
  <si>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</si>
  <si>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</si>
  <si>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</si>
  <si>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</si>
  <si>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</si>
  <si>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</si>
  <si>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</si>
  <si>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</si>
  <si>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</si>
  <si>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</si>
  <si>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</si>
  <si>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</si>
  <si>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</si>
  <si>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</si>
  <si>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</si>
  <si>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</si>
  <si>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</si>
  <si>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</si>
  <si>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</si>
  <si>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</si>
  <si>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</si>
  <si>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</si>
  <si>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</si>
  <si>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</si>
  <si>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</si>
  <si>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</si>
  <si>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</si>
  <si>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</si>
  <si>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</si>
  <si>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</si>
  <si>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</si>
  <si>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</si>
  <si>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</si>
  <si>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</si>
  <si>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</si>
  <si>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</si>
  <si>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</si>
  <si>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</si>
  <si>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</si>
  <si>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</si>
  <si>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</si>
  <si>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</si>
  <si>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</si>
  <si>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</si>
  <si>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</si>
  <si>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</si>
  <si>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</si>
  <si>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</si>
  <si>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</si>
  <si>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</si>
  <si>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</si>
  <si>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</si>
  <si>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</si>
  <si>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</si>
  <si>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</si>
  <si>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</si>
  <si>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</si>
  <si>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</si>
  <si>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</si>
  <si>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</si>
  <si>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</si>
  <si>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</si>
  <si>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</si>
  <si>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</si>
  <si>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</si>
  <si>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</si>
  <si>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</si>
  <si>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</si>
  <si>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</si>
  <si>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</si>
  <si>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</si>
  <si>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</si>
  <si>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</si>
  <si>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</si>
  <si>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</si>
  <si>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</si>
  <si>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</si>
  <si>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</si>
  <si>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</si>
  <si>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</si>
  <si>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</si>
  <si>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</si>
  <si>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</si>
  <si>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</si>
  <si>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</si>
  <si>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</si>
  <si>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</si>
  <si>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</si>
  <si>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</si>
  <si>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</si>
  <si>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</si>
  <si>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</si>
  <si>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</si>
  <si>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</si>
  <si>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</si>
  <si>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</si>
  <si>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</si>
  <si>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</si>
  <si>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</si>
  <si>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</si>
  <si>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</si>
  <si>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</si>
  <si>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</si>
  <si>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</si>
  <si>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</si>
  <si>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</si>
  <si>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</si>
  <si>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</si>
  <si>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</si>
  <si>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</si>
  <si>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</si>
  <si>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</si>
  <si>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</si>
  <si>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</si>
  <si>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</si>
  <si>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</si>
  <si>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</si>
  <si>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</si>
  <si>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</si>
  <si>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</si>
  <si>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</si>
  <si>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</si>
  <si>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</si>
  <si>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</si>
  <si>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</si>
  <si>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</si>
  <si>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</si>
  <si>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</si>
  <si>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</si>
  <si>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</si>
  <si>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</si>
  <si>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</si>
  <si>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</si>
  <si>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</si>
  <si>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</si>
  <si>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</si>
  <si>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</si>
  <si>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</si>
  <si>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</si>
  <si>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</si>
  <si>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</si>
  <si>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</si>
  <si>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</si>
  <si>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</si>
  <si>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</si>
  <si>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</si>
  <si>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</si>
  <si>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</si>
  <si>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</si>
  <si>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</si>
  <si>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</si>
  <si>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</si>
  <si>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</si>
  <si>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</si>
  <si>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</si>
  <si>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</si>
  <si>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</si>
  <si>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</si>
  <si>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</si>
  <si>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</si>
  <si>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</si>
  <si>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</si>
  <si>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</si>
  <si>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</si>
  <si>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</si>
  <si>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</si>
  <si>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</si>
  <si>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</si>
  <si>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</si>
  <si>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</si>
  <si>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</si>
  <si>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</si>
  <si>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</si>
  <si>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</si>
  <si>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</si>
  <si>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</si>
  <si>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</si>
  <si>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</si>
  <si>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</si>
  <si>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</si>
  <si>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</si>
  <si>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</si>
  <si>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</si>
  <si>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</si>
  <si>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</si>
  <si>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</si>
  <si>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</si>
  <si>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</si>
  <si>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</si>
  <si>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</si>
  <si>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</si>
  <si>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</si>
  <si>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</si>
  <si>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</si>
  <si>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</si>
  <si>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</si>
  <si>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</si>
  <si>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</si>
  <si>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</si>
  <si>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</si>
  <si>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</si>
  <si>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</si>
  <si>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</si>
  <si>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</si>
  <si>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</si>
  <si>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</si>
  <si>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</si>
  <si>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</si>
  <si>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</si>
  <si>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</si>
  <si>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</si>
  <si>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</si>
  <si>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</si>
  <si>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</si>
  <si>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</si>
  <si>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</si>
  <si>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</si>
  <si>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</si>
  <si>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</si>
  <si>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</si>
  <si>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</si>
  <si>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</si>
  <si>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</si>
  <si>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</si>
  <si>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</si>
  <si>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</si>
  <si>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</si>
  <si>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</si>
  <si>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</si>
  <si>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</si>
  <si>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</si>
  <si>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</si>
  <si>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</si>
  <si>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</si>
  <si>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</si>
  <si>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</si>
  <si>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</si>
  <si>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</si>
  <si>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</si>
  <si>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</si>
  <si>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</si>
  <si>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</si>
  <si>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</si>
  <si>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</si>
  <si>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</si>
  <si>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</si>
  <si>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</si>
  <si>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</si>
  <si>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</si>
  <si>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</si>
  <si>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</si>
  <si>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</si>
  <si>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</si>
  <si>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</si>
  <si>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</si>
  <si>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</si>
  <si>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</si>
  <si>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</si>
  <si>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</si>
  <si>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</si>
  <si>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</si>
  <si>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</si>
  <si>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</si>
  <si>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</si>
  <si>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</si>
  <si>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</si>
  <si>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</si>
  <si>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</si>
  <si>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</si>
  <si>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</si>
  <si>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</si>
  <si>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</si>
  <si>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</si>
  <si>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</si>
  <si>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</si>
  <si>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</si>
  <si>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</si>
  <si>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</si>
  <si>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</si>
  <si>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</si>
  <si>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</si>
  <si>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</si>
  <si>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</si>
  <si>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</si>
  <si>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</si>
  <si>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</si>
  <si>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</si>
  <si>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</si>
  <si>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</si>
  <si>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</si>
  <si>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</si>
  <si>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</si>
  <si>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</si>
  <si>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</si>
  <si>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</si>
  <si>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</si>
  <si>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</si>
  <si>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</si>
  <si>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</si>
  <si>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</si>
  <si>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</si>
  <si>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</si>
  <si>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</si>
  <si>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</si>
  <si>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</si>
  <si>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</si>
  <si>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</si>
  <si>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</si>
  <si>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</si>
  <si>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</si>
  <si>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</si>
  <si>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</si>
  <si>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</si>
  <si>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</si>
  <si>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</si>
  <si>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</si>
  <si>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</si>
  <si>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</si>
  <si>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</si>
  <si>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</si>
  <si>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</si>
  <si>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</si>
  <si>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</si>
  <si>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</si>
  <si>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</si>
  <si>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</si>
  <si>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</si>
  <si>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</si>
  <si>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</si>
  <si>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</si>
  <si>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</si>
  <si>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</si>
  <si>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</si>
  <si>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</si>
  <si>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</si>
  <si>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</si>
  <si>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</si>
  <si>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</si>
  <si>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</si>
  <si>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</si>
  <si>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</si>
  <si>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</si>
  <si>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</si>
  <si>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</si>
  <si>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</si>
  <si>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</si>
  <si>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</si>
  <si>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</si>
  <si>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</si>
  <si>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</si>
  <si>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</si>
  <si>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</si>
  <si>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</si>
  <si>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</si>
  <si>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</si>
  <si>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</si>
  <si>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</si>
  <si>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</si>
  <si>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</si>
  <si>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</si>
  <si>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</si>
  <si>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</si>
  <si>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</si>
  <si>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</si>
  <si>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</si>
  <si>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</si>
  <si>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</si>
  <si>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</si>
  <si>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</si>
  <si>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</si>
  <si>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</si>
  <si>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</si>
  <si>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</si>
  <si>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</si>
  <si>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</si>
  <si>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</si>
  <si>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</si>
  <si>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</si>
  <si>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</si>
  <si>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</si>
  <si>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</si>
  <si>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</si>
  <si>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</si>
  <si>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</si>
  <si>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</si>
  <si>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</si>
  <si>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</si>
  <si>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</si>
  <si>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</si>
  <si>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</si>
  <si>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</si>
  <si>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</si>
  <si>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</si>
  <si>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</si>
  <si>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</si>
  <si>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</si>
  <si>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</si>
  <si>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</si>
  <si>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</si>
  <si>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</si>
  <si>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</si>
  <si>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</si>
  <si>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</si>
  <si>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</si>
  <si>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</si>
  <si>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</si>
  <si>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</si>
  <si>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</si>
  <si>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</si>
  <si>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</si>
  <si>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</si>
  <si>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</si>
  <si>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</si>
  <si>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</si>
  <si>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</si>
  <si>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</si>
  <si>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</si>
  <si>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</si>
  <si>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</si>
  <si>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</si>
  <si>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</si>
  <si>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</si>
  <si>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</si>
  <si>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</si>
  <si>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</si>
  <si>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</si>
  <si>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</si>
  <si>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</si>
  <si>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</si>
  <si>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</si>
  <si>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</si>
  <si>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</si>
  <si>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</si>
  <si>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</si>
  <si>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</si>
  <si>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</si>
  <si>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</si>
  <si>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</si>
  <si>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</si>
  <si>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</si>
  <si>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</si>
  <si>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</si>
  <si>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</si>
  <si>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</si>
  <si>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</si>
  <si>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</si>
  <si>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</si>
  <si>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</si>
  <si>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</si>
  <si>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</si>
  <si>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</si>
  <si>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</si>
  <si>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</si>
  <si>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</si>
  <si>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</si>
  <si>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</si>
  <si>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</si>
  <si>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</si>
  <si>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</si>
  <si>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</si>
  <si>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</si>
  <si>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</si>
  <si>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</si>
  <si>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</si>
  <si>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</si>
  <si>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</si>
  <si>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</si>
  <si>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</si>
  <si>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</si>
  <si>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</si>
  <si>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</si>
  <si>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</si>
  <si>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</si>
  <si>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</si>
  <si>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</si>
  <si>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</si>
  <si>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</si>
  <si>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</si>
  <si>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</si>
  <si>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</si>
  <si>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</si>
  <si>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</si>
  <si>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</si>
  <si>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</si>
  <si>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</si>
  <si>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</si>
  <si>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</si>
  <si>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</si>
  <si>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</si>
  <si>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</si>
  <si>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</si>
  <si>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</si>
  <si>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</si>
  <si>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</si>
  <si>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</si>
  <si>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</si>
  <si>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</si>
  <si>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</si>
  <si>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</si>
  <si>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</si>
  <si>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</si>
  <si>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</si>
  <si>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</si>
  <si>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</si>
  <si>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</si>
  <si>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</si>
  <si>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</si>
  <si>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</si>
  <si>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</si>
  <si>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</si>
  <si>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</si>
  <si>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</si>
  <si>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</si>
  <si>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</si>
  <si>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</si>
  <si>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</si>
  <si>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</si>
  <si>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</si>
  <si>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</si>
  <si>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</si>
  <si>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</si>
  <si>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</si>
  <si>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</si>
  <si>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</si>
  <si>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</si>
  <si>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</si>
  <si>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</si>
  <si>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</si>
  <si>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</si>
  <si>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</si>
  <si>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</si>
  <si>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</si>
  <si>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</si>
  <si>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</si>
  <si>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</si>
  <si>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</si>
  <si>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</si>
  <si>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</si>
  <si>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</si>
  <si>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</si>
  <si>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</si>
  <si>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</si>
  <si>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</si>
  <si>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</si>
  <si>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</si>
  <si>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</si>
  <si>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</si>
  <si>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</si>
  <si>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</si>
  <si>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</si>
  <si>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</si>
  <si>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</si>
  <si>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</si>
  <si>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</si>
  <si>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</si>
  <si>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</si>
  <si>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</si>
  <si>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</si>
  <si>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</si>
  <si>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</si>
  <si>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</si>
  <si>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</si>
  <si>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</si>
  <si>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</si>
  <si>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</si>
  <si>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</si>
  <si>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</si>
  <si>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</si>
  <si>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</si>
  <si>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</si>
  <si>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</si>
  <si>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</si>
  <si>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</si>
  <si>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</si>
  <si>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</si>
  <si>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</si>
  <si>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</si>
  <si>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</si>
  <si>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</si>
  <si>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</si>
  <si>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</si>
  <si>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</si>
  <si>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</si>
  <si>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</si>
  <si>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</si>
  <si>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</si>
  <si>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</si>
  <si>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</si>
  <si>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</si>
  <si>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</si>
  <si>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</si>
  <si>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</si>
  <si>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</si>
  <si>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</si>
  <si>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</si>
  <si>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</si>
  <si>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</si>
  <si>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</si>
  <si>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</si>
  <si>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</si>
  <si>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</si>
  <si>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</si>
  <si>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</si>
  <si>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</si>
  <si>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</si>
  <si>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</si>
  <si>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</si>
  <si>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</si>
  <si>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</si>
  <si>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</si>
  <si>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</si>
  <si>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</si>
  <si>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</si>
  <si>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</si>
  <si>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</si>
  <si>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</si>
  <si>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</si>
  <si>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</si>
  <si>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</si>
  <si>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</si>
  <si>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</si>
  <si>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</si>
  <si>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</si>
  <si>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</si>
  <si>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</si>
  <si>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</si>
  <si>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</si>
  <si>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</si>
  <si>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</si>
  <si>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</si>
  <si>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</si>
  <si>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</si>
  <si>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</si>
  <si>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</si>
  <si>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</si>
  <si>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</si>
  <si>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</si>
  <si>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</si>
  <si>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</si>
  <si>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</si>
  <si>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</si>
  <si>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</si>
  <si>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</si>
  <si>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</si>
  <si>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</si>
  <si>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</si>
  <si>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</si>
  <si>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</si>
  <si>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</si>
  <si>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</si>
  <si>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</si>
  <si>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</si>
  <si>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</si>
  <si>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</si>
  <si>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</si>
  <si>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</si>
  <si>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</si>
  <si>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</si>
  <si>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</si>
  <si>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</si>
  <si>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</si>
  <si>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</si>
  <si>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</si>
  <si>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</si>
  <si>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</si>
  <si>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</si>
  <si>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</si>
  <si>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</si>
  <si>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</si>
  <si>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</si>
  <si>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</si>
  <si>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</si>
  <si>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</si>
  <si>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</si>
  <si>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</si>
  <si>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</si>
  <si>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</si>
  <si>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</si>
  <si>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</si>
  <si>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</si>
  <si>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</si>
  <si>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</si>
  <si>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</si>
  <si>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</si>
  <si>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</si>
  <si>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</si>
  <si>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</si>
  <si>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</si>
  <si>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</si>
  <si>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</si>
  <si>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</si>
  <si>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</si>
  <si>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</si>
  <si>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</si>
  <si>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</si>
  <si>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</si>
  <si>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</si>
  <si>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</si>
  <si>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</si>
  <si>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</si>
  <si>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</si>
  <si>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</si>
  <si>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</si>
  <si>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</si>
  <si>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</si>
  <si>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</si>
  <si>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</si>
  <si>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</si>
  <si>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</si>
  <si>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</si>
  <si>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</si>
  <si>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</si>
  <si>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</si>
  <si>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</si>
  <si>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</si>
  <si>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</si>
  <si>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</si>
  <si>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</si>
  <si>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</si>
  <si>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</si>
  <si>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</si>
  <si>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</si>
  <si>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</si>
  <si>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</si>
  <si>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</si>
  <si>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</si>
  <si>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</si>
  <si>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</si>
  <si>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</si>
  <si>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</si>
  <si>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</si>
  <si>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</si>
  <si>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</si>
  <si>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</si>
  <si>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</si>
  <si>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</si>
  <si>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</si>
  <si>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</si>
  <si>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</si>
  <si>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</si>
  <si>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</si>
  <si>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</si>
  <si>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</si>
  <si>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</si>
  <si>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</si>
  <si>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</si>
  <si>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</si>
  <si>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</si>
  <si>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</si>
  <si>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</si>
  <si>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</si>
  <si>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</si>
  <si>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</si>
  <si>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</si>
  <si>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</si>
  <si>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</si>
  <si>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</si>
  <si>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</si>
  <si>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</si>
  <si>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</si>
  <si>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</si>
  <si>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</si>
  <si>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</si>
  <si>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</si>
  <si>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</si>
  <si>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</si>
  <si>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</si>
  <si>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</si>
  <si>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</si>
  <si>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</si>
  <si>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</si>
  <si>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</si>
  <si>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</si>
  <si>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</si>
  <si>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</si>
  <si>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</si>
  <si>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</si>
  <si>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</si>
  <si>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</si>
  <si>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</si>
  <si>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</si>
  <si>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</si>
  <si>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</si>
  <si>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</si>
  <si>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</si>
  <si>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</si>
  <si>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</si>
  <si>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</si>
  <si>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</si>
  <si>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</si>
  <si>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</si>
  <si>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</si>
  <si>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</si>
  <si>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</si>
  <si>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</si>
  <si>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</si>
  <si>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</si>
  <si>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</si>
  <si>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</si>
  <si>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</si>
  <si>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</si>
  <si>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</si>
  <si>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</si>
  <si>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</si>
  <si>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</si>
  <si>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</si>
  <si>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</si>
  <si>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</si>
  <si>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</si>
  <si>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</si>
  <si>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</si>
  <si>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</si>
  <si>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</si>
  <si>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</si>
  <si>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</si>
  <si>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</si>
  <si>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</si>
  <si>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</si>
  <si>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</si>
  <si>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</si>
  <si>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</si>
  <si>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</si>
  <si>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</si>
  <si>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</si>
  <si>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</si>
  <si>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</si>
  <si>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</si>
  <si>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</si>
  <si>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</si>
  <si>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</si>
  <si>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</si>
  <si>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</si>
  <si>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</si>
  <si>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</si>
  <si>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</si>
  <si>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</si>
  <si>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</si>
  <si>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</si>
  <si>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</si>
  <si>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</si>
  <si>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</si>
  <si>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</si>
  <si>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</si>
  <si>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</si>
  <si>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</si>
  <si>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</si>
  <si>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</si>
  <si>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</si>
  <si>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</si>
  <si>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</si>
  <si>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</si>
  <si>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</si>
  <si>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</si>
  <si>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</si>
  <si>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</si>
  <si>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</si>
  <si>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</si>
  <si>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</si>
  <si>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</si>
  <si>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</si>
  <si>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</si>
  <si>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</si>
  <si>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</si>
  <si>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</si>
  <si>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</si>
  <si>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</si>
  <si>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</si>
  <si>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</si>
  <si>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</si>
  <si>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</si>
  <si>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</si>
  <si>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</si>
  <si>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</si>
  <si>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</si>
  <si>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</si>
  <si>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</si>
  <si>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</si>
  <si>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</si>
  <si>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</si>
  <si>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</si>
  <si>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</si>
  <si>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</si>
  <si>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</si>
  <si>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</si>
  <si>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</si>
  <si>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</si>
  <si>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</si>
  <si>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</si>
  <si>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</si>
  <si>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</si>
  <si>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</si>
  <si>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</si>
  <si>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</si>
  <si>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</si>
  <si>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</si>
  <si>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</si>
  <si>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</si>
  <si>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</si>
  <si>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</si>
  <si>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</si>
  <si>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</si>
  <si>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</si>
  <si>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</si>
  <si>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</si>
  <si>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</si>
  <si>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</si>
  <si>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</si>
  <si>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</si>
  <si>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</si>
  <si>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</si>
  <si>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</si>
  <si>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</si>
  <si>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</si>
  <si>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</si>
  <si>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</si>
  <si>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</si>
  <si>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</si>
  <si>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</si>
  <si>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</si>
  <si>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</si>
  <si>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</si>
  <si>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</si>
  <si>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</si>
  <si>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</si>
  <si>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</si>
  <si>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</si>
  <si>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</si>
  <si>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</si>
  <si>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</si>
  <si>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</si>
  <si>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</si>
  <si>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</si>
  <si>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</si>
  <si>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</si>
  <si>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</si>
  <si>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</si>
  <si>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</si>
  <si>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</si>
  <si>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</si>
  <si>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</si>
  <si>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</si>
  <si>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</si>
  <si>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</si>
  <si>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</si>
  <si>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</si>
  <si>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</si>
  <si>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</si>
  <si>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</si>
  <si>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</si>
  <si>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</si>
  <si>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</si>
  <si>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</si>
  <si>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</si>
  <si>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</si>
  <si>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</si>
  <si>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</si>
  <si>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</si>
  <si>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</si>
  <si>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</si>
  <si>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</si>
  <si>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</si>
  <si>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</si>
  <si>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</si>
  <si>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</si>
  <si>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</si>
  <si>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</si>
  <si>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</si>
  <si>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</si>
  <si>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</si>
  <si>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</si>
  <si>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</si>
  <si>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</si>
  <si>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</si>
  <si>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</si>
  <si>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</si>
  <si>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</si>
  <si>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</si>
  <si>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</si>
  <si>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</si>
  <si>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</si>
  <si>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</si>
  <si>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</si>
  <si>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</si>
  <si>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</si>
  <si>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</si>
  <si>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</si>
  <si>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</si>
  <si>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</si>
  <si>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</si>
  <si>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</si>
  <si>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</si>
  <si>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</si>
  <si>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</si>
  <si>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</si>
  <si>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</si>
  <si>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</si>
  <si>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</si>
  <si>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</si>
  <si>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</si>
  <si>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</si>
  <si>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</si>
  <si>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</si>
  <si>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</si>
  <si>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</si>
  <si>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</si>
  <si>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</si>
  <si>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</si>
  <si>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</si>
  <si>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</si>
  <si>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</si>
  <si>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</si>
  <si>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</si>
  <si>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</si>
  <si>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</si>
  <si>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</si>
  <si>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</si>
  <si>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</si>
  <si>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</si>
  <si>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</si>
  <si>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</si>
  <si>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</si>
  <si>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</si>
  <si>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</si>
  <si>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</si>
  <si>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</si>
  <si>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</si>
  <si>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</si>
  <si>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</si>
  <si>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</si>
  <si>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</si>
  <si>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</si>
  <si>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</si>
  <si>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</si>
  <si>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</si>
  <si>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</si>
  <si>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</si>
  <si>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</si>
  <si>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</si>
  <si>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</si>
  <si>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</si>
  <si>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</si>
  <si>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</si>
  <si>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</si>
  <si>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</si>
  <si>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</si>
  <si>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</si>
  <si>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</si>
  <si>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</si>
  <si>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</si>
  <si>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</si>
  <si>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</si>
  <si>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</si>
  <si>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</si>
  <si>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</si>
  <si>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</si>
  <si>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</si>
  <si>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</si>
  <si>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</si>
  <si>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</si>
  <si>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</si>
  <si>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</si>
  <si>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</si>
  <si>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</si>
  <si>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</si>
  <si>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</si>
  <si>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</si>
  <si>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</si>
  <si>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</si>
  <si>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</si>
  <si>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</si>
  <si>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</si>
  <si>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</si>
  <si>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</si>
  <si>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</si>
  <si>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</si>
  <si>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</si>
  <si>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</si>
  <si>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</si>
  <si>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</si>
  <si>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</si>
  <si>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</si>
  <si>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</si>
  <si>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</si>
  <si>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</si>
  <si>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</si>
  <si>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</si>
  <si>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</si>
  <si>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</si>
  <si>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</si>
  <si>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</si>
  <si>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</si>
  <si>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</si>
  <si>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</si>
  <si>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</si>
  <si>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</si>
  <si>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</si>
  <si>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</si>
  <si>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</si>
  <si>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</si>
  <si>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</si>
  <si>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</si>
  <si>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</si>
  <si>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</si>
  <si>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</si>
  <si>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</si>
  <si>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</si>
  <si>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</si>
  <si>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</si>
  <si>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</si>
  <si>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</si>
  <si>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</si>
  <si>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</si>
  <si>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</si>
  <si>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</si>
  <si>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</si>
  <si>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</si>
  <si>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</si>
  <si>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</si>
  <si>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</si>
  <si>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</si>
  <si>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</si>
  <si>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</si>
  <si>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</si>
  <si>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</si>
  <si>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</si>
  <si>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</si>
  <si>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</si>
  <si>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</si>
  <si>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</si>
  <si>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</si>
  <si>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</si>
  <si>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</si>
  <si>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</si>
  <si>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</si>
  <si>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</si>
  <si>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</si>
  <si>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</si>
  <si>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</si>
  <si>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</si>
  <si>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</si>
  <si>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</si>
  <si>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</si>
  <si>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</si>
  <si>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</si>
  <si>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</si>
  <si>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</si>
  <si>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</si>
  <si>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</si>
  <si>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</si>
  <si>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</si>
  <si>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</si>
  <si>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</si>
  <si>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</si>
  <si>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</si>
  <si>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</si>
  <si>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</si>
  <si>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</si>
  <si>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</si>
  <si>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</si>
  <si>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</si>
  <si>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</si>
  <si>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</si>
  <si>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</si>
  <si>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</si>
  <si>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</si>
  <si>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</si>
  <si>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</si>
  <si>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</si>
  <si>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</si>
  <si>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</si>
  <si>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</si>
  <si>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</si>
  <si>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</si>
  <si>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</si>
  <si>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</si>
  <si>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</si>
  <si>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</si>
  <si>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</si>
  <si>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</si>
  <si>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</si>
  <si>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</si>
  <si>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</si>
  <si>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</si>
  <si>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</si>
  <si>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</si>
  <si>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</si>
  <si>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</si>
  <si>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</si>
  <si>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</si>
  <si>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</si>
  <si>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</si>
  <si>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</si>
  <si>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</si>
  <si>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</si>
  <si>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</si>
  <si>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</si>
  <si>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</si>
  <si>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</si>
  <si>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</si>
  <si>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</si>
  <si>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</si>
  <si>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</si>
  <si>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</si>
  <si>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</si>
  <si>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</si>
  <si>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</si>
  <si>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</si>
  <si>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</si>
  <si>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</si>
  <si>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</si>
  <si>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</si>
  <si>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</si>
  <si>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</si>
  <si>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</si>
  <si>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</si>
  <si>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</si>
  <si>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</si>
  <si>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</si>
  <si>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</si>
  <si>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</si>
  <si>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</si>
  <si>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</si>
  <si>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</si>
  <si>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</si>
  <si>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</si>
  <si>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</si>
  <si>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</si>
  <si>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</si>
  <si>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</si>
  <si>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</si>
  <si>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</si>
  <si>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</si>
  <si>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</si>
  <si>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</si>
  <si>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</si>
  <si>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</si>
  <si>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</si>
  <si>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</si>
  <si>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</si>
  <si>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</si>
  <si>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</si>
  <si>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</si>
  <si>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</si>
  <si>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</si>
  <si>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</si>
  <si>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</si>
  <si>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</si>
  <si>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</si>
  <si>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</si>
  <si>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</si>
  <si>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</si>
  <si>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</si>
  <si>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</si>
  <si>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</si>
  <si>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</si>
  <si>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</si>
  <si>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</si>
  <si>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</si>
  <si>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</si>
  <si>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</si>
  <si>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</si>
  <si>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</si>
  <si>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</si>
  <si>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</si>
  <si>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</si>
  <si>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</si>
  <si>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</si>
  <si>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</si>
  <si>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</si>
  <si>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</si>
  <si>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</si>
  <si>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</si>
  <si>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</si>
  <si>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</si>
  <si>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</si>
  <si>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</si>
  <si>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</si>
  <si>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</si>
  <si>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</si>
  <si>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</si>
  <si>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</si>
  <si>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</si>
  <si>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</si>
  <si>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</si>
  <si>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</si>
  <si>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</si>
  <si>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</si>
  <si>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</si>
  <si>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</si>
  <si>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</si>
  <si>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</si>
  <si>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</si>
  <si>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</si>
  <si>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</si>
  <si>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</si>
  <si>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</si>
  <si>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</si>
  <si>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</si>
  <si>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</si>
  <si>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</si>
  <si>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</si>
  <si>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</si>
  <si>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</si>
  <si>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</si>
  <si>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</si>
  <si>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</si>
  <si>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</si>
  <si>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</si>
  <si>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</si>
  <si>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</si>
  <si>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</si>
  <si>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</si>
  <si>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</si>
  <si>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</si>
  <si>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</si>
  <si>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</si>
  <si>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</si>
  <si>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</si>
  <si>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</si>
  <si>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</si>
  <si>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</si>
  <si>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</si>
  <si>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</si>
  <si>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</si>
  <si>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</si>
  <si>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</si>
  <si>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</si>
  <si>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</si>
  <si>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</si>
  <si>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</si>
  <si>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</si>
  <si>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</si>
  <si>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</si>
  <si>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</si>
  <si>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</si>
  <si>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</si>
  <si>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</si>
  <si>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</si>
  <si>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</si>
  <si>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</si>
  <si>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</si>
  <si>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</si>
  <si>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</si>
  <si>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</si>
  <si>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</si>
  <si>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</si>
  <si>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</si>
  <si>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</si>
  <si>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</si>
  <si>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</si>
  <si>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</si>
  <si>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</si>
  <si>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</si>
  <si>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</si>
  <si>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</si>
  <si>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</si>
  <si>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</si>
  <si>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</si>
  <si>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</si>
  <si>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</si>
  <si>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</si>
  <si>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</si>
  <si>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</si>
  <si>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</si>
  <si>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</si>
  <si>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</si>
  <si>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</si>
  <si>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</si>
  <si>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</si>
  <si>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</si>
  <si>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</si>
  <si>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</si>
  <si>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</si>
  <si>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</si>
  <si>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</si>
  <si>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</si>
  <si>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</si>
  <si>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</si>
  <si>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</si>
  <si>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</si>
  <si>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</si>
  <si>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</si>
  <si>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</si>
  <si>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</si>
  <si>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</si>
  <si>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</si>
  <si>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</si>
  <si>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</si>
  <si>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</si>
  <si>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</si>
  <si>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</si>
  <si>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</si>
  <si>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</si>
  <si>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</si>
  <si>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</si>
  <si>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</si>
  <si>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</si>
  <si>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</si>
  <si>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</si>
  <si>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</si>
  <si>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</si>
  <si>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</si>
  <si>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</si>
  <si>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</si>
  <si>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</si>
  <si>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</si>
  <si>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</si>
  <si>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</si>
  <si>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</si>
  <si>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</si>
  <si>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</si>
  <si>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</si>
  <si>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</si>
  <si>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</si>
  <si>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</si>
  <si>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</si>
  <si>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</si>
  <si>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</si>
  <si>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</si>
  <si>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</si>
  <si>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</si>
  <si>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</si>
  <si>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</si>
  <si>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</si>
  <si>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</si>
  <si>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</si>
  <si>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</si>
  <si>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</si>
  <si>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</si>
  <si>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</si>
  <si>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</si>
  <si>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</si>
  <si>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</si>
  <si>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</si>
  <si>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</si>
  <si>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</si>
  <si>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</si>
  <si>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</si>
  <si>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</si>
  <si>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</si>
  <si>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</si>
  <si>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</si>
  <si>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</si>
  <si>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</si>
  <si>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</si>
  <si>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</si>
  <si>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</si>
  <si>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</si>
  <si>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</si>
  <si>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</si>
  <si>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</si>
  <si>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</si>
  <si>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</si>
  <si>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</si>
  <si>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</si>
  <si>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</si>
  <si>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</si>
  <si>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</si>
  <si>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</si>
  <si>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</si>
  <si>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</si>
  <si>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</si>
  <si>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</si>
  <si>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</si>
  <si>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</si>
  <si>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</si>
  <si>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</si>
  <si>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</si>
  <si>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</si>
  <si>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</si>
  <si>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</si>
  <si>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</si>
  <si>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</si>
  <si>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</si>
  <si>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</si>
  <si>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</si>
  <si>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</si>
  <si>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</si>
  <si>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</si>
  <si>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</si>
  <si>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</si>
  <si>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</si>
  <si>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</si>
  <si>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</si>
  <si>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</si>
  <si>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</si>
  <si>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</si>
  <si>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</si>
  <si>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</si>
  <si>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</si>
  <si>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</si>
  <si>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</si>
  <si>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</si>
  <si>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</si>
  <si>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</si>
  <si>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</si>
  <si>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</si>
  <si>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</si>
  <si>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</si>
  <si>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</si>
  <si>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</si>
  <si>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</si>
  <si>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</si>
  <si>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</si>
  <si>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</si>
  <si>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</si>
  <si>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</si>
  <si>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</si>
  <si>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</si>
  <si>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</si>
  <si>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</si>
  <si>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</si>
  <si>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</si>
  <si>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</si>
  <si>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</si>
  <si>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</si>
  <si>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</si>
  <si>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</si>
  <si>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</si>
  <si>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</si>
  <si>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</si>
  <si>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</si>
  <si>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</si>
  <si>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</si>
  <si>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</si>
  <si>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</si>
  <si>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</si>
  <si>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</si>
  <si>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</si>
  <si>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</si>
  <si>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</si>
  <si>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</si>
  <si>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</si>
  <si>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</si>
  <si>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</si>
  <si>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</si>
  <si>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</si>
  <si>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</si>
  <si>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</si>
  <si>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</si>
  <si>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</si>
  <si>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</si>
  <si>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</si>
  <si>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</si>
  <si>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</si>
  <si>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</si>
  <si>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</si>
  <si>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</si>
  <si>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</si>
  <si>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</si>
  <si>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</si>
  <si>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</si>
  <si>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</si>
  <si>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</si>
  <si>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</si>
  <si>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</si>
  <si>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</si>
  <si>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</si>
  <si>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</si>
  <si>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</si>
  <si>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</si>
  <si>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</si>
  <si>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</si>
  <si>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</si>
  <si>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</si>
  <si>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</si>
  <si>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</si>
  <si>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</si>
  <si>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</si>
  <si>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</si>
  <si>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</si>
  <si>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</si>
  <si>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</si>
  <si>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</si>
  <si>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</si>
  <si>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</si>
  <si>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</si>
  <si>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</si>
  <si>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</si>
  <si>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</si>
  <si>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</si>
  <si>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</si>
  <si>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</si>
  <si>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</si>
  <si>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</si>
  <si>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</si>
  <si>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</si>
  <si>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</si>
  <si>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</si>
  <si>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</si>
  <si>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</si>
  <si>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</si>
  <si>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</si>
  <si>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</si>
  <si>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</si>
  <si>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</si>
  <si>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</si>
  <si>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</si>
  <si>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</si>
  <si>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</si>
  <si>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</si>
  <si>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</si>
  <si>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</si>
  <si>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</si>
  <si>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</si>
  <si>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</si>
  <si>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</si>
  <si>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</si>
  <si>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</si>
  <si>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</si>
  <si>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</si>
  <si>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</si>
  <si>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</si>
  <si>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</si>
  <si>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</si>
  <si>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</si>
  <si>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</si>
  <si>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</si>
  <si>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</si>
  <si>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</si>
  <si>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</si>
  <si>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</si>
  <si>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</si>
  <si>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</si>
  <si>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</si>
  <si>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</si>
  <si>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</si>
  <si>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</si>
  <si>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</si>
  <si>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</si>
  <si>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</si>
  <si>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</si>
  <si>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</si>
  <si>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</si>
  <si>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</si>
  <si>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</si>
  <si>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</si>
  <si>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</si>
  <si>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</si>
  <si>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</si>
  <si>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</si>
  <si>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</si>
  <si>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</si>
  <si>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</si>
  <si>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</si>
  <si>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</si>
  <si>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</si>
  <si>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</si>
  <si>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</si>
  <si>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</si>
  <si>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</si>
  <si>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</si>
  <si>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</si>
  <si>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</si>
  <si>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</si>
  <si>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</si>
  <si>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</si>
  <si>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</si>
  <si>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</si>
  <si>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</si>
  <si>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</si>
  <si>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</si>
  <si>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</si>
  <si>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</si>
  <si>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</si>
  <si>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</si>
  <si>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</si>
  <si>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</si>
  <si>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</si>
  <si>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</si>
  <si>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</si>
  <si>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</si>
  <si>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</si>
  <si>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</si>
  <si>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</si>
  <si>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</si>
  <si>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</si>
  <si>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</si>
  <si>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</si>
  <si>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</si>
  <si>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</si>
  <si>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</si>
  <si>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</si>
  <si>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</si>
  <si>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</si>
  <si>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</si>
  <si>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</si>
  <si>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</si>
  <si>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</si>
  <si>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</si>
  <si>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</si>
  <si>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</si>
  <si>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</si>
  <si>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</si>
  <si>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</si>
  <si>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</si>
  <si>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</si>
  <si>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</si>
  <si>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</si>
  <si>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</si>
  <si>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</si>
  <si>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</si>
  <si>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</si>
  <si>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</si>
  <si>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</si>
  <si>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</si>
  <si>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</si>
  <si>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</si>
  <si>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</si>
  <si>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</si>
  <si>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</si>
  <si>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</si>
  <si>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</si>
  <si>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</si>
  <si>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</si>
  <si>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</si>
  <si>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</si>
  <si>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</si>
  <si>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</si>
  <si>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</si>
  <si>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</si>
  <si>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</si>
  <si>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</si>
  <si>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</si>
  <si>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</si>
  <si>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</si>
  <si>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</si>
  <si>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</si>
  <si>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</si>
  <si>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</si>
  <si>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</si>
  <si>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</si>
  <si>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</si>
  <si>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</si>
  <si>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</si>
  <si>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</si>
  <si>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</si>
  <si>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</si>
  <si>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</si>
  <si>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</si>
  <si>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</si>
  <si>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</si>
  <si>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</si>
  <si>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</si>
  <si>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</si>
  <si>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</si>
  <si>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</si>
  <si>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</si>
  <si>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</si>
  <si>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</si>
  <si>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</si>
  <si>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</si>
  <si>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</si>
  <si>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</si>
  <si>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</si>
  <si>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</si>
  <si>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</si>
  <si>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</si>
  <si>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</si>
  <si>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</si>
  <si>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</si>
  <si>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</si>
  <si>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</si>
  <si>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</si>
  <si>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</si>
  <si>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</si>
  <si>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</si>
  <si>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</si>
  <si>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</si>
  <si>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</si>
  <si>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</si>
  <si>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</si>
  <si>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</si>
  <si>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</si>
  <si>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</si>
  <si>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</si>
  <si>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</si>
  <si>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</si>
  <si>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</si>
  <si>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</si>
  <si>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</si>
  <si>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</si>
  <si>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</si>
  <si>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</si>
  <si>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</si>
  <si>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</si>
  <si>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</si>
  <si>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</si>
  <si>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</si>
  <si>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</si>
  <si>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</si>
  <si>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</si>
  <si>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</si>
  <si>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</si>
  <si>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</si>
  <si>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</si>
  <si>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</si>
  <si>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</si>
  <si>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</si>
  <si>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</si>
  <si>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</si>
  <si>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</si>
  <si>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</si>
  <si>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</si>
  <si>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</si>
  <si>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</si>
  <si>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</si>
  <si>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</si>
  <si>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</si>
  <si>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</si>
  <si>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</si>
  <si>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</si>
  <si>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</si>
  <si>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</si>
  <si>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</si>
  <si>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</si>
  <si>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</si>
  <si>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</si>
  <si>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</si>
  <si>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</si>
  <si>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</si>
  <si>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</si>
  <si>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</si>
  <si>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</si>
  <si>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</si>
  <si>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</si>
  <si>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</si>
  <si>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</si>
  <si>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</si>
  <si>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</si>
  <si>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</si>
  <si>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</si>
  <si>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</si>
  <si>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</si>
  <si>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</si>
  <si>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</si>
  <si>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</si>
  <si>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</si>
  <si>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</si>
  <si>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</si>
  <si>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</si>
  <si>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</si>
  <si>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</si>
  <si>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</si>
  <si>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</si>
  <si>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</si>
  <si>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</si>
  <si>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</si>
  <si>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</si>
  <si>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</si>
  <si>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</si>
  <si>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</si>
  <si>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</si>
  <si>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</si>
  <si>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</si>
  <si>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</si>
  <si>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</si>
  <si>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</si>
  <si>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</si>
  <si>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</si>
  <si>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</si>
  <si>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</si>
  <si>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</si>
  <si>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</si>
  <si>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</si>
  <si>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</si>
  <si>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</si>
  <si>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</si>
  <si>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</si>
  <si>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</si>
  <si>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</si>
  <si>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</si>
  <si>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</si>
  <si>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</si>
  <si>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</si>
  <si>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</si>
  <si>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</si>
  <si>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</si>
  <si>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</si>
  <si>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</si>
  <si>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</si>
  <si>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</si>
  <si>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</si>
  <si>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</si>
  <si>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</si>
  <si>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</si>
  <si>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</si>
  <si>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</si>
  <si>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</si>
  <si>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</si>
  <si>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</si>
  <si>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</si>
  <si>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</si>
  <si>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</si>
  <si>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</si>
  <si>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</si>
  <si>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</si>
  <si>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</si>
  <si>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</si>
  <si>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</si>
  <si>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</si>
  <si>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</si>
  <si>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</si>
  <si>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</si>
  <si>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</si>
  <si>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</si>
  <si>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</si>
  <si>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</si>
  <si>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</si>
  <si>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</si>
  <si>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</si>
  <si>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</si>
  <si>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</si>
  <si>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</si>
  <si>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</si>
  <si>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</si>
  <si>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</si>
  <si>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</si>
  <si>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</si>
  <si>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</si>
  <si>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</si>
  <si>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</si>
  <si>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</si>
  <si>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</si>
  <si>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</si>
  <si>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</si>
  <si>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</si>
  <si>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</si>
  <si>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</si>
  <si>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</si>
  <si>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</si>
  <si>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</si>
  <si>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</si>
  <si>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</si>
  <si>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</si>
  <si>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</si>
  <si>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</si>
  <si>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</si>
  <si>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</si>
  <si>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</si>
  <si>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</si>
  <si>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</si>
  <si>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</si>
  <si>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</si>
  <si>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</si>
  <si>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</si>
  <si>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</si>
  <si>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</si>
  <si>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</si>
  <si>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</si>
  <si>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</si>
  <si>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</si>
  <si>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</si>
  <si>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</si>
  <si>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</si>
  <si>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</si>
  <si>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</si>
  <si>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</si>
  <si>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</si>
  <si>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</si>
  <si>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</si>
  <si>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</si>
  <si>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</si>
  <si>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</si>
  <si>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</si>
  <si>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</si>
  <si>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</si>
  <si>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</si>
  <si>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</si>
  <si>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</si>
  <si>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</si>
  <si>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</si>
  <si>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</si>
  <si>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</si>
  <si>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</si>
  <si>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</si>
  <si>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</si>
  <si>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</si>
  <si>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</si>
  <si>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</si>
  <si>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</si>
  <si>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</si>
  <si>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</si>
  <si>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</si>
  <si>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</si>
  <si>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</si>
  <si>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</si>
  <si>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</si>
  <si>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</si>
  <si>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</si>
  <si>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</si>
  <si>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</si>
  <si>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</si>
  <si>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</si>
  <si>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</si>
  <si>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</si>
  <si>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</si>
  <si>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</si>
  <si>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</si>
  <si>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</si>
  <si>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</si>
  <si>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</si>
  <si>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</si>
  <si>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</si>
  <si>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</si>
  <si>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</si>
  <si>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</si>
  <si>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</si>
  <si>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</si>
  <si>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</si>
  <si>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</si>
  <si>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</si>
  <si>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</si>
  <si>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</si>
  <si>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</si>
  <si>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</si>
  <si>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</si>
  <si>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</si>
  <si>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</si>
  <si>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</si>
  <si>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</si>
  <si>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</si>
  <si>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</si>
  <si>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</si>
  <si>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</si>
  <si>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</si>
  <si>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</si>
  <si>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</si>
  <si>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</si>
  <si>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</si>
  <si>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</si>
  <si>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</si>
  <si>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</si>
  <si>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</si>
  <si>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</si>
  <si>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</si>
  <si>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</si>
  <si>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</si>
  <si>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</si>
  <si>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</si>
  <si>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</si>
  <si>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</si>
  <si>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</si>
  <si>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</si>
  <si>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</si>
  <si>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</si>
  <si>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</si>
  <si>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</si>
  <si>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</si>
  <si>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</si>
  <si>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</si>
  <si>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</si>
  <si>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</si>
  <si>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</si>
  <si>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</si>
  <si>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</si>
  <si>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</si>
  <si>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</si>
  <si>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</si>
  <si>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</si>
  <si>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</si>
  <si>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</si>
  <si>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</si>
  <si>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</si>
  <si>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</si>
  <si>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</si>
  <si>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</si>
  <si>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</si>
  <si>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</si>
  <si>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</si>
  <si>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</si>
  <si>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</si>
  <si>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</si>
  <si>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</si>
  <si>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</si>
  <si>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</si>
  <si>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</si>
  <si>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</si>
  <si>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</si>
  <si>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</si>
  <si>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</si>
  <si>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</si>
  <si>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</si>
  <si>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</si>
  <si>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</si>
  <si>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</si>
  <si>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</si>
  <si>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</si>
  <si>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</si>
  <si>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</si>
  <si>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</si>
  <si>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</si>
  <si>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</si>
  <si>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</si>
  <si>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</si>
  <si>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</si>
  <si>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</si>
  <si>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</si>
  <si>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</si>
  <si>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</si>
  <si>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</si>
  <si>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</si>
  <si>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</si>
  <si>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</si>
  <si>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</si>
  <si>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</si>
  <si>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</si>
  <si>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</si>
  <si>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</si>
  <si>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</si>
  <si>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</si>
  <si>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</si>
  <si>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</si>
  <si>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</si>
  <si>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</si>
  <si>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</si>
  <si>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</si>
  <si>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</si>
  <si>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</si>
  <si>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</si>
  <si>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</si>
  <si>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</si>
  <si>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</si>
  <si>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</si>
  <si>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</si>
  <si>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</si>
  <si>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</si>
  <si>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</si>
  <si>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</si>
  <si>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</si>
  <si>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</si>
  <si>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</si>
  <si>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</si>
  <si>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</si>
  <si>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</si>
  <si>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</si>
  <si>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</si>
  <si>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</si>
  <si>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</si>
  <si>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</si>
  <si>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</si>
  <si>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</si>
  <si>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</si>
  <si>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</si>
  <si>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</si>
  <si>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</si>
  <si>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</si>
  <si>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</si>
  <si>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</si>
  <si>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</si>
  <si>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</si>
  <si>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</si>
  <si>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</si>
  <si>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</si>
  <si>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</si>
  <si>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</si>
  <si>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</si>
  <si>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</si>
  <si>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</si>
  <si>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</si>
  <si>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</si>
  <si>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</si>
  <si>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</si>
  <si>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</si>
  <si>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</si>
  <si>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</si>
  <si>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</si>
  <si>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</si>
  <si>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</si>
  <si>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</si>
  <si>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</si>
  <si>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</si>
  <si>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</si>
  <si>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</si>
  <si>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</si>
  <si>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</si>
  <si>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</si>
  <si>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</si>
  <si>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</si>
  <si>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</si>
  <si>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</si>
  <si>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</si>
  <si>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</si>
  <si>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</si>
  <si>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</si>
  <si>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</si>
  <si>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</si>
  <si>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</si>
  <si>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</si>
  <si>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</si>
  <si>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</si>
  <si>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</si>
  <si>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</si>
  <si>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</si>
  <si>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</si>
  <si>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</si>
  <si>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</si>
  <si>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</si>
  <si>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</si>
  <si>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</si>
  <si>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</si>
  <si>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</si>
  <si>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</si>
  <si>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</si>
  <si>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</si>
  <si>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</si>
  <si>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</si>
  <si>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</si>
  <si>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</si>
  <si>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</si>
  <si>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</si>
  <si>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</si>
  <si>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</si>
  <si>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</si>
  <si>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</si>
  <si>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</si>
  <si>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</si>
  <si>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</si>
  <si>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</si>
  <si>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</si>
  <si>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</si>
  <si>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</si>
  <si>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</si>
  <si>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</si>
  <si>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</si>
  <si>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</si>
  <si>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</si>
  <si>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</si>
  <si>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</si>
  <si>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</si>
  <si>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</si>
  <si>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</si>
  <si>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</si>
  <si>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</si>
  <si>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</si>
  <si>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</si>
  <si>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</si>
  <si>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</si>
  <si>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</si>
  <si>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</si>
  <si>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</si>
  <si>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</si>
  <si>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</si>
  <si>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</si>
  <si>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</si>
  <si>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</si>
  <si>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</si>
  <si>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</si>
  <si>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</si>
  <si>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</si>
  <si>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</si>
  <si>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</si>
  <si>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</si>
  <si>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</si>
  <si>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</si>
  <si>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</si>
  <si>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</si>
  <si>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</si>
  <si>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</si>
  <si>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</si>
  <si>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</si>
  <si>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</si>
  <si>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</si>
  <si>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</si>
  <si>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</si>
  <si>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</si>
  <si>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</si>
  <si>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</si>
  <si>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</si>
  <si>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</si>
  <si>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</si>
  <si>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</si>
  <si>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</si>
  <si>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</si>
  <si>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</si>
  <si>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</si>
  <si>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</si>
  <si>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</si>
  <si>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</si>
  <si>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</si>
  <si>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</si>
  <si>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</si>
  <si>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</si>
  <si>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</si>
  <si>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</si>
  <si>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</si>
  <si>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</si>
  <si>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</si>
  <si>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</si>
  <si>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</si>
  <si>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</si>
  <si>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</si>
  <si>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</si>
  <si>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</si>
  <si>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</si>
  <si>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</si>
  <si>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</si>
  <si>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</si>
  <si>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</si>
  <si>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</si>
  <si>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</si>
  <si>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</si>
  <si>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</si>
  <si>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</si>
  <si>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</si>
  <si>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</si>
  <si>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</si>
  <si>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</si>
  <si>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</si>
  <si>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</si>
  <si>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</si>
  <si>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</si>
  <si>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</si>
  <si>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</si>
  <si>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</si>
  <si>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</si>
  <si>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</si>
  <si>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</si>
  <si>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</si>
  <si>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</si>
  <si>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</si>
  <si>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</si>
  <si>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</si>
  <si>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</si>
  <si>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</si>
  <si>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</si>
  <si>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</si>
  <si>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</si>
  <si>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</si>
  <si>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</si>
  <si>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</si>
  <si>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</si>
  <si>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</si>
  <si>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</si>
  <si>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</si>
  <si>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</si>
  <si>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</si>
  <si>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</si>
  <si>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</si>
  <si>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</si>
  <si>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</si>
  <si>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</si>
  <si>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</si>
  <si>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</si>
  <si>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</si>
  <si>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</si>
  <si>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</si>
  <si>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</si>
  <si>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</si>
  <si>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</si>
  <si>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</si>
  <si>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</si>
  <si>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</si>
  <si>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</si>
  <si>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</si>
  <si>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</si>
  <si>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</si>
  <si>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</si>
  <si>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</si>
  <si>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</si>
  <si>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</si>
  <si>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</si>
  <si>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</si>
  <si>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</si>
  <si>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</si>
  <si>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</si>
  <si>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</si>
  <si>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</si>
  <si>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</si>
  <si>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</si>
  <si>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</si>
  <si>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</si>
  <si>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</si>
  <si>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</si>
  <si>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</si>
  <si>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</si>
  <si>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</si>
  <si>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</si>
  <si>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</si>
  <si>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</si>
  <si>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</si>
  <si>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</si>
  <si>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</si>
  <si>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</si>
  <si>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</si>
  <si>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</si>
  <si>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</si>
  <si>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</si>
  <si>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</si>
  <si>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</si>
  <si>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</si>
  <si>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</si>
  <si>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</si>
  <si>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</si>
  <si>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</si>
  <si>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</si>
  <si>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</si>
  <si>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</si>
  <si>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</si>
  <si>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</si>
  <si>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</si>
  <si>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</si>
  <si>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</si>
  <si>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</si>
  <si>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</si>
  <si>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</si>
  <si>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</si>
  <si>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</si>
  <si>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</si>
  <si>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</si>
  <si>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</si>
  <si>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</si>
  <si>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</si>
  <si>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</si>
  <si>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</si>
  <si>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</si>
  <si>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</si>
  <si>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</si>
  <si>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</si>
  <si>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</si>
  <si>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</si>
  <si>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</si>
  <si>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</si>
  <si>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</si>
  <si>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</si>
  <si>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</si>
  <si>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</si>
  <si>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</si>
  <si>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</si>
  <si>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</si>
  <si>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</si>
  <si>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</si>
  <si>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</si>
  <si>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</si>
  <si>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</si>
  <si>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</si>
  <si>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</si>
  <si>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</si>
  <si>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</si>
  <si>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</si>
  <si>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</si>
  <si>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</si>
  <si>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</si>
  <si>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</si>
  <si>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</si>
  <si>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</si>
  <si>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</si>
  <si>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</si>
  <si>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</si>
  <si>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</si>
  <si>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</si>
  <si>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</si>
  <si>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</si>
  <si>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</si>
  <si>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</si>
  <si>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</si>
  <si>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</si>
  <si>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</si>
  <si>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</si>
  <si>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</si>
  <si>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</si>
  <si>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</si>
  <si>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</si>
  <si>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</si>
  <si>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</si>
  <si>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</si>
  <si>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</si>
  <si>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</si>
  <si>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</si>
  <si>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</si>
  <si>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</si>
  <si>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</si>
  <si>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</si>
  <si>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</si>
  <si>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</si>
  <si>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</si>
  <si>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</si>
  <si>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</si>
  <si>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</si>
  <si>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</si>
  <si>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</si>
  <si>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</si>
  <si>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</si>
  <si>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</si>
  <si>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</si>
  <si>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</si>
  <si>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</si>
  <si>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</si>
  <si>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</si>
  <si>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</si>
  <si>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</si>
  <si>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</si>
  <si>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</si>
  <si>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</si>
  <si>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</si>
  <si>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</si>
  <si>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</si>
  <si>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</si>
  <si>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</si>
  <si>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</si>
  <si>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</si>
  <si>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</si>
  <si>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</si>
  <si>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</si>
  <si>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</si>
  <si>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</si>
  <si>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</si>
  <si>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</si>
  <si>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</si>
  <si>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</si>
  <si>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</si>
  <si>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</si>
  <si>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</si>
  <si>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</si>
  <si>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</si>
  <si>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</si>
  <si>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</si>
  <si>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</si>
  <si>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</si>
  <si>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</si>
  <si>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</si>
  <si>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</si>
  <si>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</si>
  <si>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</si>
  <si>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</si>
  <si>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</si>
  <si>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</si>
  <si>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</si>
  <si>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</si>
  <si>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</si>
  <si>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</si>
  <si>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</si>
  <si>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</si>
  <si>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</si>
  <si>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</si>
  <si>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</si>
  <si>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</si>
  <si>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</si>
  <si>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</si>
  <si>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</si>
  <si>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</si>
  <si>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</si>
  <si>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</si>
  <si>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</si>
  <si>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</si>
  <si>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</si>
  <si>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</si>
  <si>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</si>
  <si>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</si>
  <si>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</si>
  <si>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</si>
  <si>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</si>
  <si>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</si>
  <si>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</si>
  <si>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</si>
  <si>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</si>
  <si>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</si>
  <si>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</si>
  <si>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</si>
  <si>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</si>
  <si>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</si>
  <si>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</si>
  <si>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</si>
  <si>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</si>
  <si>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</si>
  <si>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</si>
  <si>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</si>
  <si>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</si>
  <si>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</si>
  <si>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</si>
  <si>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</si>
  <si>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</si>
  <si>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</si>
  <si>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</si>
  <si>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</si>
  <si>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</si>
  <si>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</si>
  <si>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</si>
  <si>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</si>
  <si>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</si>
  <si>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</si>
  <si>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</si>
  <si>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</si>
  <si>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</si>
  <si>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</si>
  <si>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</si>
  <si>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</si>
  <si>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</si>
  <si>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</si>
  <si>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</si>
  <si>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</si>
  <si>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</si>
  <si>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</si>
  <si>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</si>
  <si>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</si>
  <si>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</si>
  <si>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</si>
  <si>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</si>
  <si>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</si>
  <si>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</si>
  <si>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</si>
  <si>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</si>
  <si>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</si>
  <si>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</si>
  <si>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</si>
  <si>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</si>
  <si>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</si>
  <si>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</si>
  <si>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</si>
  <si>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</si>
  <si>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</si>
  <si>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</si>
  <si>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</si>
  <si>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</si>
  <si>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</si>
  <si>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</si>
  <si>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</si>
  <si>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</si>
  <si>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</si>
  <si>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</si>
  <si>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</si>
  <si>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</si>
  <si>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</si>
  <si>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</si>
  <si>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</si>
  <si>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</si>
  <si>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</si>
  <si>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</si>
  <si>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</si>
  <si>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</si>
  <si>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</si>
  <si>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</si>
  <si>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</si>
  <si>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</si>
  <si>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</si>
  <si>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</si>
  <si>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</si>
  <si>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</si>
  <si>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</si>
  <si>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</si>
  <si>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</si>
  <si>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</si>
  <si>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</si>
  <si>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</si>
  <si>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</si>
  <si>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</si>
  <si>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</si>
  <si>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</si>
  <si>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</si>
  <si>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</si>
  <si>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</si>
  <si>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</si>
  <si>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</si>
  <si>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</si>
  <si>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</si>
  <si>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</si>
  <si>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</si>
  <si>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</si>
  <si>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</si>
  <si>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</si>
  <si>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</si>
  <si>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</si>
  <si>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</si>
  <si>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</si>
  <si>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</si>
  <si>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</si>
  <si>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</si>
  <si>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</si>
  <si>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</si>
  <si>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</si>
  <si>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</si>
  <si>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</si>
  <si>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</si>
  <si>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</si>
  <si>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</si>
  <si>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</si>
  <si>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</si>
  <si>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</si>
  <si>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</si>
  <si>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</si>
  <si>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</si>
  <si>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</si>
  <si>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</si>
  <si>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</si>
  <si>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</si>
  <si>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</si>
  <si>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</si>
  <si>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</si>
  <si>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</si>
  <si>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</si>
  <si>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</si>
  <si>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</si>
  <si>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</si>
  <si>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</si>
  <si>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</si>
  <si>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</si>
  <si>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</si>
  <si>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</si>
  <si>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</si>
  <si>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</si>
  <si>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</si>
  <si>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</si>
  <si>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</si>
  <si>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</si>
  <si>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</si>
  <si>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</si>
  <si>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</si>
  <si>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</si>
  <si>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</si>
  <si>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</si>
  <si>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</si>
  <si>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</si>
  <si>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</si>
  <si>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</si>
  <si>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</si>
  <si>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</si>
  <si>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</si>
  <si>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</si>
  <si>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</si>
  <si>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</si>
  <si>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</si>
  <si>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</si>
  <si>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</si>
  <si>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</si>
  <si>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</si>
  <si>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</si>
  <si>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</si>
  <si>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</si>
  <si>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</si>
  <si>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</si>
  <si>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</si>
  <si>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</si>
  <si>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</si>
  <si>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</si>
  <si>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</si>
  <si>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</si>
  <si>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</si>
  <si>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</si>
  <si>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</si>
  <si>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</si>
  <si>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</si>
  <si>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</si>
  <si>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</si>
  <si>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</si>
  <si>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</si>
  <si>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</si>
  <si>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</si>
  <si>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</si>
  <si>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</si>
  <si>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</si>
  <si>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</si>
  <si>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</si>
  <si>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</si>
  <si>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</si>
  <si>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</si>
  <si>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</si>
  <si>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</si>
  <si>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</si>
  <si>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</si>
  <si>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</si>
  <si>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</si>
  <si>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</si>
  <si>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</si>
  <si>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</si>
  <si>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</si>
  <si>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</si>
  <si>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</si>
  <si>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</si>
  <si>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</si>
  <si>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</si>
  <si>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</si>
  <si>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</si>
  <si>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</si>
  <si>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</si>
  <si>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</si>
  <si>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</si>
  <si>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</si>
  <si>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</si>
  <si>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</si>
  <si>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</si>
  <si>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</si>
  <si>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</si>
  <si>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</si>
  <si>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</si>
  <si>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</si>
  <si>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</si>
  <si>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</si>
  <si>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</si>
  <si>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</si>
  <si>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</si>
  <si>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</si>
  <si>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</si>
  <si>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</si>
  <si>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</si>
  <si>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</si>
  <si>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</si>
  <si>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</si>
  <si>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</si>
  <si>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</si>
  <si>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</si>
  <si>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</si>
  <si>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</si>
  <si>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</si>
  <si>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</si>
  <si>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</si>
  <si>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</si>
  <si>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</si>
  <si>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</si>
  <si>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</si>
  <si>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</si>
  <si>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</si>
  <si>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</si>
  <si>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</si>
  <si>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</si>
  <si>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</si>
  <si>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</si>
  <si>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</si>
  <si>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</si>
  <si>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</si>
  <si>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</si>
  <si>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</si>
  <si>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</si>
  <si>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</si>
  <si>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</si>
  <si>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</si>
  <si>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</si>
  <si>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</si>
  <si>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</si>
  <si>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</si>
  <si>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</si>
  <si>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</si>
  <si>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</si>
  <si>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</si>
  <si>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</si>
  <si>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</si>
  <si>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</si>
  <si>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</si>
  <si>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</si>
  <si>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</si>
  <si>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</si>
  <si>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</si>
  <si>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</si>
  <si>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</si>
  <si>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</si>
  <si>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</si>
  <si>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</si>
  <si>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</si>
  <si>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</si>
  <si>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</si>
  <si>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</si>
  <si>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</si>
  <si>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</si>
  <si>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</si>
  <si>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</si>
  <si>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</si>
  <si>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</si>
  <si>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</si>
  <si>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</si>
  <si>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</si>
  <si>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</si>
  <si>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</si>
  <si>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</si>
  <si>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</si>
  <si>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</si>
  <si>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</si>
  <si>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</si>
  <si>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</si>
  <si>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</si>
  <si>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</si>
  <si>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</si>
  <si>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</si>
  <si>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</si>
  <si>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</si>
  <si>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</si>
  <si>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</si>
  <si>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</si>
  <si>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</si>
  <si>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</si>
  <si>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</si>
  <si>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</si>
  <si>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</si>
  <si>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</si>
  <si>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</si>
  <si>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</si>
  <si>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</si>
  <si>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</si>
  <si>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</si>
  <si>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</si>
  <si>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</si>
  <si>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</si>
  <si>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</si>
  <si>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</si>
  <si>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</si>
  <si>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</si>
  <si>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</si>
  <si>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</si>
  <si>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</si>
  <si>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</si>
  <si>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</si>
  <si>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</si>
  <si>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</si>
  <si>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</si>
  <si>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</si>
  <si>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</si>
  <si>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</si>
  <si>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</si>
  <si>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</si>
  <si>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</si>
  <si>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</si>
  <si>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</si>
  <si>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</si>
  <si>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</si>
  <si>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</si>
  <si>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</si>
  <si>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</si>
  <si>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</si>
  <si>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</si>
  <si>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</si>
  <si>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</si>
  <si>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</si>
  <si>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</si>
  <si>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</si>
  <si>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</si>
  <si>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</si>
  <si>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</si>
  <si>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</si>
  <si>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</si>
  <si>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</si>
  <si>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</si>
  <si>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</si>
  <si>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</si>
  <si>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</si>
  <si>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</si>
  <si>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</si>
  <si>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</si>
  <si>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</si>
  <si>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</si>
  <si>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</si>
  <si>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</si>
  <si>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</si>
  <si>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</si>
  <si>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</si>
  <si>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</si>
  <si>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</si>
  <si>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</si>
  <si>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</si>
  <si>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</si>
  <si>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</si>
  <si>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</si>
  <si>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</si>
  <si>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</si>
  <si>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</si>
  <si>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</si>
  <si>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</si>
  <si>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</si>
  <si>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</si>
  <si>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</si>
  <si>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</si>
  <si>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</si>
  <si>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</si>
  <si>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</si>
  <si>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</si>
  <si>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</si>
  <si>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</si>
  <si>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</si>
  <si>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</si>
  <si>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</si>
  <si>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</si>
  <si>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</si>
  <si>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</si>
  <si>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</si>
  <si>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</si>
  <si>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</si>
  <si>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</si>
  <si>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</si>
  <si>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</si>
  <si>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</si>
  <si>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</si>
  <si>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</si>
  <si>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</si>
  <si>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</si>
  <si>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</si>
  <si>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</si>
  <si>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</si>
  <si>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</si>
  <si>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</si>
  <si>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</si>
  <si>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</si>
  <si>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</si>
  <si>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</si>
  <si>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</si>
  <si>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</si>
  <si>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</si>
  <si>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</si>
  <si>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</si>
  <si>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</si>
  <si>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</si>
  <si>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</si>
  <si>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</si>
  <si>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</si>
  <si>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</si>
  <si>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</si>
  <si>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</si>
  <si>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</si>
  <si>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</si>
  <si>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</si>
  <si>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</si>
  <si>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</si>
  <si>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</si>
  <si>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</si>
  <si>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</si>
  <si>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</si>
  <si>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</si>
  <si>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</si>
  <si>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</si>
  <si>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</si>
  <si>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</si>
  <si>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</si>
  <si>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</si>
  <si>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</si>
  <si>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</si>
  <si>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</si>
  <si>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</si>
  <si>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</si>
  <si>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</si>
  <si>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</si>
  <si>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</si>
  <si>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</si>
  <si>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</si>
  <si>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</si>
  <si>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</si>
  <si>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</si>
  <si>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</si>
  <si>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</si>
  <si>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</si>
  <si>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</si>
  <si>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</si>
  <si>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</si>
  <si>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</si>
  <si>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</si>
  <si>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</si>
  <si>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</si>
  <si>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</si>
  <si>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</si>
  <si>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</si>
  <si>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</si>
  <si>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</si>
  <si>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</si>
  <si>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</si>
  <si>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</si>
  <si>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</si>
  <si>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</si>
  <si>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</si>
  <si>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</si>
  <si>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</si>
  <si>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</si>
  <si>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</si>
  <si>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</si>
  <si>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</si>
  <si>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</si>
  <si>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</si>
  <si>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</si>
  <si>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</si>
  <si>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</si>
  <si>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</si>
  <si>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</si>
  <si>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</si>
  <si>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</si>
  <si>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</si>
  <si>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</si>
  <si>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</si>
  <si>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</si>
  <si>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</si>
  <si>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</si>
  <si>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</si>
  <si>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</si>
  <si>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</si>
  <si>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</si>
  <si>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</si>
  <si>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</si>
  <si>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</si>
  <si>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</si>
  <si>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</si>
  <si>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</si>
  <si>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</si>
  <si>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</si>
  <si>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</si>
  <si>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</si>
  <si>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</si>
  <si>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</si>
  <si>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</si>
  <si>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</si>
  <si>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</si>
  <si>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</si>
  <si>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</si>
  <si>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</si>
  <si>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</si>
  <si>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</si>
  <si>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</si>
  <si>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</si>
  <si>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</si>
  <si>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</si>
  <si>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</si>
  <si>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</si>
  <si>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</si>
  <si>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</si>
  <si>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</si>
  <si>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</si>
  <si>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</si>
  <si>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</si>
  <si>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</si>
  <si>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</si>
  <si>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</si>
  <si>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</si>
  <si>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</si>
  <si>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</si>
  <si>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</si>
  <si>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</si>
  <si>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</si>
  <si>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</si>
  <si>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</si>
  <si>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</si>
  <si>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</si>
  <si>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</si>
  <si>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</si>
  <si>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</si>
  <si>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</si>
  <si>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</si>
  <si>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</si>
  <si>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</si>
  <si>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</si>
  <si>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</si>
  <si>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</si>
  <si>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</si>
  <si>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</si>
  <si>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</si>
  <si>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</si>
  <si>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</si>
  <si>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</si>
  <si>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</si>
  <si>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</si>
  <si>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</si>
  <si>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</si>
  <si>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</si>
  <si>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</si>
  <si>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</si>
  <si>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</si>
  <si>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</si>
  <si>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</si>
  <si>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</si>
  <si>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</si>
  <si>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</si>
  <si>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</si>
  <si>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</si>
  <si>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</si>
  <si>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</si>
  <si>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</si>
  <si>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</si>
  <si>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</si>
  <si>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</si>
  <si>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</si>
  <si>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</si>
  <si>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</si>
  <si>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</si>
  <si>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</si>
  <si>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</si>
  <si>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</si>
  <si>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</si>
  <si>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</si>
  <si>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</si>
  <si>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</si>
  <si>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</si>
  <si>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</si>
  <si>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</si>
  <si>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</si>
  <si>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</si>
  <si>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</si>
  <si>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</si>
  <si>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</si>
  <si>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</si>
  <si>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</si>
  <si>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</si>
  <si>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</si>
  <si>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</si>
  <si>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</si>
  <si>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</si>
  <si>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</si>
  <si>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</si>
  <si>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</si>
  <si>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</si>
  <si>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</si>
  <si>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</si>
  <si>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</si>
  <si>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</si>
  <si>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</si>
  <si>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</si>
  <si>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</si>
  <si>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</si>
  <si>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</si>
  <si>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</si>
  <si>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</si>
  <si>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</si>
  <si>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</si>
  <si>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</si>
  <si>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</si>
  <si>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</si>
  <si>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</si>
  <si>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</si>
  <si>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</si>
  <si>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</si>
  <si>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</si>
  <si>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</si>
  <si>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</si>
  <si>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</si>
  <si>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</si>
  <si>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</si>
  <si>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</si>
  <si>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</si>
  <si>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</si>
  <si>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</si>
  <si>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</si>
  <si>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</si>
  <si>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</si>
  <si>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</si>
  <si>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</si>
  <si>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</si>
  <si>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</si>
  <si>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</si>
  <si>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</si>
  <si>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</si>
  <si>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</si>
  <si>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</si>
  <si>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</si>
  <si>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</si>
  <si>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</si>
  <si>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</si>
  <si>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</si>
  <si>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</si>
  <si>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</si>
  <si>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</si>
  <si>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</si>
  <si>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</si>
  <si>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</si>
  <si>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</si>
  <si>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</si>
  <si>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</si>
  <si>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</si>
  <si>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</si>
  <si>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</si>
  <si>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</si>
  <si>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</si>
  <si>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</si>
  <si>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</si>
  <si>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</si>
  <si>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</si>
  <si>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</si>
  <si>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</si>
  <si>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</si>
  <si>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</si>
  <si>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</si>
  <si>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</si>
  <si>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</si>
  <si>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</si>
  <si>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</si>
  <si>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</si>
  <si>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</si>
  <si>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</si>
  <si>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</si>
  <si>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</si>
  <si>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</si>
  <si>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</si>
  <si>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</si>
  <si>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</si>
  <si>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</si>
  <si>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</si>
  <si>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</si>
  <si>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</si>
  <si>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</si>
  <si>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</si>
  <si>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</si>
  <si>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</si>
  <si>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</si>
  <si>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</si>
  <si>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</si>
  <si>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</si>
  <si>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</si>
  <si>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</si>
  <si>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</si>
  <si>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</si>
  <si>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</si>
  <si>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</si>
  <si>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</si>
  <si>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</si>
  <si>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</si>
  <si>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</si>
  <si>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</si>
  <si>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</si>
  <si>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</si>
  <si>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</si>
  <si>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</si>
  <si>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</si>
  <si>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</si>
  <si>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</si>
  <si>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</si>
  <si>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</si>
  <si>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</si>
  <si>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</si>
  <si>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</si>
  <si>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</si>
  <si>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</si>
  <si>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</si>
  <si>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</si>
  <si>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</si>
  <si>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</si>
  <si>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</si>
  <si>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</si>
  <si>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</si>
  <si>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</si>
  <si>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</si>
  <si>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</si>
  <si>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</si>
  <si>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</si>
  <si>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</si>
  <si>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</si>
  <si>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</si>
  <si>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</si>
  <si>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</si>
  <si>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</si>
  <si>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</si>
  <si>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</si>
  <si>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</si>
  <si>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</si>
  <si>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</si>
  <si>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</si>
  <si>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</si>
  <si>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</si>
  <si>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</si>
  <si>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</si>
  <si>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</si>
  <si>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</si>
  <si>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</si>
  <si>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</si>
  <si>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</si>
  <si>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</si>
  <si>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</si>
  <si>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</si>
  <si>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</si>
  <si>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</si>
  <si>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</si>
  <si>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</si>
  <si>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</si>
  <si>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</si>
  <si>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</si>
  <si>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</si>
  <si>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</si>
  <si>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</si>
  <si>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</si>
  <si>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</si>
  <si>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</si>
  <si>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</si>
  <si>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</si>
  <si>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</si>
  <si>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</si>
  <si>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</si>
  <si>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</si>
  <si>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</si>
  <si>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</si>
  <si>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</si>
  <si>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</si>
  <si>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</si>
  <si>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</si>
  <si>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</si>
  <si>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</si>
  <si>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</si>
  <si>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</si>
  <si>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</si>
  <si>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</si>
  <si>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</si>
  <si>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</si>
  <si>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</si>
  <si>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</si>
  <si>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</si>
  <si>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</si>
  <si>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</si>
  <si>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</si>
  <si>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</si>
  <si>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</si>
  <si>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</si>
  <si>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</si>
  <si>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</si>
  <si>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</si>
  <si>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</si>
  <si>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</si>
  <si>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</si>
  <si>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</si>
  <si>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</si>
  <si>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</si>
  <si>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</si>
  <si>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</si>
  <si>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</si>
  <si>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</si>
  <si>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</si>
  <si>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</si>
  <si>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</si>
  <si>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</si>
  <si>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</si>
  <si>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</si>
  <si>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</si>
  <si>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</si>
  <si>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</si>
  <si>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</si>
  <si>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</si>
  <si>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</si>
  <si>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</si>
  <si>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</si>
  <si>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</si>
  <si>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</si>
  <si>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</si>
  <si>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</si>
  <si>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</si>
  <si>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</si>
  <si>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</si>
  <si>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</si>
  <si>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</si>
  <si>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</si>
  <si>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</si>
  <si>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</si>
  <si>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</si>
  <si>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</si>
  <si>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</si>
  <si>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</si>
  <si>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</si>
  <si>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</si>
  <si>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</si>
  <si>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</si>
  <si>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</si>
  <si>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</si>
  <si>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</si>
  <si>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</si>
  <si>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</si>
  <si>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</si>
  <si>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</si>
  <si>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</si>
  <si>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</si>
  <si>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</si>
  <si>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</si>
  <si>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</si>
  <si>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</si>
  <si>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</si>
  <si>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</si>
  <si>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</si>
  <si>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</si>
  <si>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</si>
  <si>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</si>
  <si>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</si>
  <si>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</si>
  <si>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</si>
  <si>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</si>
  <si>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</si>
  <si>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</si>
  <si>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</si>
  <si>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</si>
  <si>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</si>
  <si>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</si>
  <si>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</si>
  <si>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</si>
  <si>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</si>
  <si>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</si>
  <si>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</si>
  <si>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</si>
  <si>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</si>
  <si>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</si>
  <si>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</si>
  <si>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</si>
  <si>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</si>
  <si>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</si>
  <si>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</si>
  <si>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</si>
  <si>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</si>
  <si>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</si>
  <si>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</si>
  <si>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</si>
  <si>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</si>
  <si>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</si>
  <si>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</si>
  <si>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</si>
  <si>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</si>
  <si>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</si>
  <si>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</si>
  <si>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</si>
  <si>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</si>
  <si>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</si>
  <si>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</si>
  <si>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</si>
  <si>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</si>
  <si>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</si>
  <si>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</si>
  <si>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</si>
  <si>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</si>
  <si>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</si>
  <si>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</si>
  <si>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</si>
  <si>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</si>
  <si>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</si>
  <si>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</si>
  <si>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</si>
  <si>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</si>
  <si>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</si>
  <si>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</si>
  <si>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</si>
  <si>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</si>
  <si>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</si>
  <si>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</si>
  <si>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</si>
  <si>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</si>
  <si>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</si>
  <si>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</si>
  <si>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</si>
  <si>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</si>
  <si>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</si>
  <si>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</si>
  <si>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</si>
  <si>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</si>
  <si>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</si>
  <si>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</si>
  <si>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</si>
  <si>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</si>
  <si>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</si>
  <si>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</si>
  <si>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</si>
  <si>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</si>
  <si>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</si>
  <si>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</si>
  <si>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</si>
  <si>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</si>
  <si>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</si>
  <si>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</si>
  <si>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</si>
  <si>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</si>
  <si>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</si>
  <si>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</si>
  <si>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</si>
  <si>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</si>
  <si>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</si>
  <si>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</si>
  <si>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</si>
  <si>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</si>
  <si>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</si>
  <si>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</si>
  <si>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</si>
  <si>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</si>
  <si>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</si>
  <si>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</si>
  <si>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</si>
  <si>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</si>
  <si>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</si>
  <si>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</si>
  <si>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</si>
  <si>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</si>
  <si>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</si>
  <si>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</si>
  <si>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</si>
  <si>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</si>
  <si>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</si>
  <si>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</si>
  <si>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</si>
  <si>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</si>
  <si>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</si>
  <si>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</si>
  <si>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</si>
  <si>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</si>
  <si>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</si>
  <si>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</si>
  <si>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</si>
  <si>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</si>
  <si>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</si>
  <si>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</si>
  <si>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</si>
  <si>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</si>
  <si>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</si>
  <si>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</si>
  <si>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</si>
  <si>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</si>
  <si>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</si>
  <si>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</si>
  <si>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</si>
  <si>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</si>
  <si>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</si>
  <si>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</si>
  <si>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</si>
  <si>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</si>
  <si>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</si>
  <si>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</si>
  <si>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</si>
  <si>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</si>
  <si>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</si>
  <si>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</si>
  <si>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</si>
  <si>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</si>
  <si>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</si>
  <si>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</si>
  <si>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</si>
  <si>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</si>
  <si>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</si>
  <si>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</si>
  <si>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</si>
  <si>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</si>
  <si>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</si>
  <si>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</si>
  <si>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</si>
  <si>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</si>
  <si>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</si>
  <si>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</si>
  <si>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</si>
  <si>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</si>
  <si>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</si>
  <si>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</si>
  <si>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</si>
  <si>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</si>
  <si>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</si>
  <si>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</si>
  <si>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</si>
  <si>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</si>
  <si>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</si>
  <si>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</si>
  <si>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</si>
  <si>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</si>
  <si>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</si>
  <si>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</si>
  <si>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</si>
  <si>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</si>
  <si>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</si>
  <si>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</si>
  <si>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</si>
  <si>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</si>
  <si>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</si>
  <si>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</si>
  <si>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</si>
  <si>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</si>
  <si>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</si>
  <si>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</si>
  <si>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</si>
  <si>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</si>
  <si>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</si>
  <si>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</si>
  <si>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</si>
  <si>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</si>
  <si>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</si>
  <si>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</si>
  <si>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</si>
  <si>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</si>
  <si>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</si>
  <si>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</si>
  <si>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</si>
  <si>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</si>
  <si>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</si>
  <si>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</si>
  <si>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</si>
  <si>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</si>
  <si>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</si>
  <si>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</si>
  <si>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</si>
  <si>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</si>
  <si>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</si>
  <si>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</si>
  <si>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</si>
  <si>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</si>
  <si>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</si>
  <si>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</si>
  <si>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</si>
  <si>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</si>
  <si>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</si>
  <si>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</si>
  <si>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</si>
  <si>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</si>
  <si>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</si>
  <si>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</si>
  <si>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</si>
  <si>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</si>
  <si>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</si>
  <si>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</si>
  <si>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</si>
  <si>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</si>
  <si>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</si>
  <si>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</si>
  <si>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</si>
  <si>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</si>
  <si>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</si>
  <si>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</si>
  <si>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</si>
  <si>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</si>
  <si>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</si>
  <si>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</si>
  <si>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</si>
  <si>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</si>
  <si>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</si>
  <si>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</si>
  <si>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</si>
  <si>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</si>
  <si>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</si>
  <si>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</si>
  <si>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</si>
  <si>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</si>
  <si>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</si>
  <si>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</si>
  <si>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</si>
  <si>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</si>
  <si>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</si>
  <si>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</si>
  <si>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</si>
  <si>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</si>
  <si>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</si>
  <si>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</si>
  <si>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</si>
  <si>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</si>
  <si>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</si>
  <si>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</si>
  <si>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</si>
  <si>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</si>
  <si>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</si>
  <si>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</si>
  <si>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</si>
  <si>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</si>
  <si>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</si>
  <si>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</si>
  <si>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</si>
  <si>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</si>
  <si>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</si>
  <si>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</si>
  <si>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</si>
  <si>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</si>
  <si>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</si>
  <si>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</si>
  <si>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</si>
  <si>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</si>
  <si>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</si>
  <si>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</si>
  <si>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</si>
  <si>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</si>
  <si>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</si>
  <si>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</si>
  <si>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</si>
  <si>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</si>
  <si>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</si>
  <si>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</si>
  <si>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</si>
  <si>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</si>
  <si>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</si>
  <si>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</si>
  <si>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</si>
  <si>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</si>
  <si>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</si>
  <si>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</si>
  <si>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</si>
  <si>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</si>
  <si>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</si>
  <si>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</si>
  <si>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</si>
  <si>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</si>
  <si>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</si>
  <si>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</si>
  <si>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</si>
  <si>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</si>
  <si>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</si>
  <si>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</si>
  <si>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</si>
  <si>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</si>
  <si>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</si>
  <si>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</si>
  <si>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</si>
  <si>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</si>
  <si>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</si>
  <si>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</si>
  <si>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</si>
  <si>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</si>
  <si>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</si>
  <si>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</si>
  <si>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</si>
  <si>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</si>
  <si>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</si>
  <si>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</si>
  <si>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</si>
  <si>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</si>
  <si>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</si>
  <si>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</si>
  <si>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</si>
  <si>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</si>
  <si>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</si>
  <si>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</si>
  <si>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</si>
  <si>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</si>
  <si>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</si>
  <si>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</si>
  <si>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</si>
  <si>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</si>
  <si>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</si>
  <si>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</si>
  <si>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</si>
  <si>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</si>
  <si>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</si>
  <si>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</si>
  <si>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</si>
  <si>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</si>
  <si>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</si>
  <si>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</si>
  <si>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</si>
  <si>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</si>
  <si>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</si>
  <si>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</si>
  <si>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</si>
  <si>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</si>
  <si>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</si>
  <si>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</si>
  <si>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</si>
  <si>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</si>
  <si>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</si>
  <si>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</si>
  <si>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</si>
  <si>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</si>
  <si>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</si>
  <si>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</si>
  <si>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</si>
  <si>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</si>
  <si>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</si>
  <si>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</si>
  <si>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</si>
  <si>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</si>
  <si>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</si>
  <si>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</si>
  <si>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</si>
  <si>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</si>
  <si>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</si>
  <si>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</si>
  <si>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</si>
  <si>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</si>
  <si>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</si>
  <si>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</si>
  <si>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</si>
  <si>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</si>
  <si>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</si>
  <si>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</si>
  <si>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</si>
  <si>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</si>
  <si>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</si>
  <si>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</si>
  <si>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</si>
  <si>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</si>
  <si>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</si>
  <si>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</si>
  <si>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</si>
  <si>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</si>
  <si>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</si>
  <si>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</si>
  <si>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</si>
  <si>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</si>
  <si>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</si>
  <si>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</si>
  <si>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</si>
  <si>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</si>
  <si>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</si>
  <si>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</si>
  <si>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</si>
  <si>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</si>
  <si>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</si>
  <si>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</si>
  <si>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</si>
  <si>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</si>
  <si>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</si>
  <si>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</si>
  <si>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</si>
  <si>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</si>
  <si>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</si>
  <si>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</si>
  <si>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</si>
  <si>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</si>
  <si>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</si>
  <si>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</si>
  <si>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</si>
  <si>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</si>
  <si>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</si>
  <si>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</si>
  <si>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</si>
  <si>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</si>
  <si>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</si>
  <si>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</si>
  <si>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</si>
  <si>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</si>
  <si>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</si>
  <si>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</si>
  <si>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</si>
  <si>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</si>
  <si>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</si>
  <si>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</si>
  <si>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</si>
  <si>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</si>
  <si>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</si>
  <si>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</si>
  <si>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</si>
  <si>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</si>
  <si>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</si>
  <si>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</si>
  <si>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</si>
  <si>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</si>
  <si>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</si>
  <si>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</si>
  <si>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</si>
  <si>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</si>
  <si>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</si>
  <si>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</si>
  <si>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</si>
  <si>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</si>
  <si>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</si>
  <si>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</si>
  <si>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</si>
  <si>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</si>
  <si>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</si>
  <si>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</si>
  <si>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</si>
  <si>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</si>
  <si>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</si>
  <si>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</si>
  <si>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</si>
  <si>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</si>
  <si>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</si>
  <si>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</si>
  <si>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</si>
  <si>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</si>
  <si>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</si>
  <si>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</si>
  <si>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</si>
  <si>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</si>
  <si>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</si>
  <si>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</si>
  <si>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</si>
  <si>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</si>
  <si>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</si>
  <si>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</si>
  <si>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</si>
  <si>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</si>
  <si>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</si>
  <si>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</si>
  <si>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</si>
  <si>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</si>
  <si>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</si>
  <si>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</si>
  <si>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</si>
  <si>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</si>
  <si>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</si>
  <si>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</si>
  <si>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</si>
  <si>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</si>
  <si>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</si>
  <si>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</si>
  <si>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</si>
  <si>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</si>
  <si>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</si>
  <si>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</si>
  <si>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</si>
  <si>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</si>
  <si>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</si>
  <si>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</si>
  <si>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</si>
  <si>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</si>
  <si>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</si>
  <si>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</si>
  <si>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</si>
  <si>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</si>
  <si>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</si>
  <si>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</si>
  <si>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</si>
  <si>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</si>
  <si>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</si>
  <si>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</si>
  <si>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</si>
  <si>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</si>
  <si>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</si>
  <si>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</si>
  <si>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</si>
  <si>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</si>
  <si>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</si>
  <si>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</si>
  <si>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</si>
  <si>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</si>
  <si>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</si>
  <si>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</si>
  <si>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</si>
  <si>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</si>
  <si>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</si>
  <si>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</si>
  <si>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</si>
  <si>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</si>
  <si>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</si>
  <si>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</si>
  <si>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</si>
  <si>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</si>
  <si>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</si>
  <si>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</si>
  <si>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</si>
  <si>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</si>
  <si>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</si>
  <si>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</si>
  <si>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</si>
  <si>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</si>
  <si>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</si>
  <si>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</si>
  <si>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</si>
  <si>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</si>
  <si>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</si>
  <si>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</si>
  <si>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</si>
  <si>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</si>
  <si>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</si>
  <si>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</si>
  <si>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</si>
  <si>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</si>
  <si>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</si>
  <si>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</si>
  <si>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</si>
  <si>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</si>
  <si>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</si>
  <si>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</si>
  <si>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</si>
  <si>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</si>
  <si>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</si>
  <si>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</si>
  <si>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</si>
  <si>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</si>
  <si>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</si>
  <si>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</si>
  <si>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</si>
  <si>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</si>
  <si>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</si>
  <si>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</si>
  <si>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</si>
  <si>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</si>
  <si>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</si>
  <si>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</si>
  <si>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</si>
  <si>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</si>
  <si>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</si>
  <si>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</si>
  <si>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</si>
  <si>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</si>
  <si>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</si>
  <si>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</si>
  <si>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</si>
  <si>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</si>
  <si>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</si>
  <si>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</si>
  <si>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</si>
  <si>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</si>
  <si>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</si>
  <si>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</si>
  <si>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</si>
  <si>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</si>
  <si>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</si>
  <si>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</si>
  <si>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</si>
  <si>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</si>
  <si>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</si>
  <si>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</si>
  <si>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</si>
  <si>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</si>
  <si>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</si>
  <si>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</si>
  <si>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</si>
  <si>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</si>
  <si>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</si>
  <si>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</si>
  <si>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</si>
  <si>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</si>
  <si>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</si>
  <si>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</si>
  <si>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</si>
  <si>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</si>
  <si>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</si>
  <si>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</si>
  <si>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</si>
  <si>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</si>
  <si>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</si>
  <si>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</si>
  <si>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</si>
  <si>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</si>
  <si>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</si>
  <si>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</si>
  <si>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</si>
  <si>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</si>
  <si>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</si>
  <si>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</si>
  <si>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</si>
  <si>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</si>
  <si>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</si>
  <si>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</si>
  <si>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</si>
  <si>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</si>
  <si>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</si>
  <si>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</si>
  <si>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</si>
  <si>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</si>
  <si>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</si>
  <si>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</si>
  <si>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</si>
  <si>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</si>
  <si>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</si>
  <si>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</si>
  <si>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</si>
  <si>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</si>
  <si>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</si>
  <si>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</si>
  <si>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</si>
  <si>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</si>
  <si>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</si>
  <si>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</si>
  <si>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</si>
  <si>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</si>
  <si>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</si>
  <si>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</si>
  <si>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</si>
  <si>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</si>
  <si>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</si>
  <si>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</si>
  <si>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</si>
  <si>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</si>
  <si>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</si>
  <si>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</si>
  <si>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</si>
  <si>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</si>
  <si>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</si>
  <si>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</si>
  <si>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</si>
  <si>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</si>
  <si>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</si>
  <si>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</si>
  <si>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</si>
  <si>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</si>
  <si>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</si>
  <si>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</si>
  <si>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</si>
  <si>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</si>
  <si>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</si>
  <si>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</si>
  <si>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</si>
  <si>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</si>
  <si>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</si>
  <si>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</si>
  <si>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</si>
  <si>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</si>
  <si>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</si>
  <si>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</si>
  <si>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</si>
  <si>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</si>
  <si>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</si>
  <si>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</si>
  <si>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</si>
  <si>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</si>
  <si>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</si>
  <si>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</si>
  <si>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</si>
  <si>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</si>
  <si>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</si>
  <si>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</si>
  <si>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</si>
  <si>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</si>
  <si>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</si>
  <si>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</si>
  <si>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</si>
  <si>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</si>
  <si>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</si>
  <si>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</si>
  <si>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</si>
  <si>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</si>
  <si>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</si>
  <si>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</si>
  <si>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</si>
  <si>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</si>
  <si>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</si>
  <si>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</si>
  <si>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</si>
  <si>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</si>
  <si>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</si>
  <si>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</si>
  <si>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</si>
  <si>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</si>
  <si>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</si>
  <si>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</si>
  <si>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</si>
  <si>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</si>
  <si>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</si>
  <si>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</si>
  <si>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</si>
  <si>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</si>
  <si>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</si>
  <si>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</si>
  <si>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</si>
  <si>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</si>
  <si>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</si>
  <si>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</si>
  <si>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</si>
  <si>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</si>
  <si>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</si>
  <si>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</si>
  <si>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</si>
  <si>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</si>
  <si>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</si>
  <si>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</si>
  <si>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</si>
  <si>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</si>
  <si>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</si>
  <si>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</si>
  <si>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</si>
  <si>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</si>
  <si>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</si>
  <si>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</si>
  <si>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</si>
  <si>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</si>
  <si>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</si>
  <si>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</si>
  <si>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</si>
  <si>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</si>
  <si>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</si>
  <si>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</si>
  <si>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</si>
  <si>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</si>
  <si>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</si>
  <si>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</si>
  <si>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</si>
  <si>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</si>
  <si>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</si>
  <si>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</si>
  <si>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</si>
  <si>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</si>
  <si>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</si>
  <si>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</si>
  <si>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</si>
  <si>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</si>
  <si>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</si>
  <si>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</si>
  <si>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</si>
  <si>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</si>
  <si>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</si>
  <si>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</si>
  <si>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</si>
  <si>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</si>
  <si>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</si>
  <si>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</si>
  <si>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</si>
  <si>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</si>
  <si>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</si>
  <si>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</si>
  <si>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</si>
  <si>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</si>
  <si>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</si>
  <si>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</si>
  <si>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</si>
  <si>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</si>
  <si>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</si>
  <si>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</si>
  <si>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</si>
  <si>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</si>
  <si>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</si>
  <si>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</si>
  <si>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</si>
  <si>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</si>
  <si>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</si>
  <si>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</si>
  <si>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</si>
  <si>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</si>
  <si>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</si>
  <si>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</si>
  <si>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</si>
  <si>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</si>
  <si>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</si>
  <si>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</si>
  <si>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</si>
  <si>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</si>
  <si>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</si>
  <si>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</si>
  <si>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</si>
  <si>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</si>
  <si>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</si>
  <si>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</si>
  <si>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</si>
  <si>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</si>
  <si>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</si>
  <si>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</si>
  <si>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</si>
  <si>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</si>
  <si>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</si>
  <si>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</si>
  <si>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</si>
  <si>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</si>
  <si>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</si>
  <si>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</si>
  <si>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</si>
  <si>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</si>
  <si>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</si>
  <si>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</si>
  <si>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</si>
  <si>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</si>
  <si>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</si>
  <si>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</si>
  <si>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</si>
  <si>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</si>
  <si>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</si>
  <si>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</si>
  <si>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</si>
  <si>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</si>
  <si>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</si>
  <si>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</si>
  <si>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</si>
  <si>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</si>
  <si>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</si>
  <si>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</si>
  <si>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</si>
  <si>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</si>
  <si>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</si>
  <si>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</si>
  <si>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</si>
  <si>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</si>
  <si>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</si>
  <si>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</si>
  <si>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</si>
  <si>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</si>
  <si>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</si>
  <si>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</si>
  <si>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</si>
  <si>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</si>
  <si>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</si>
  <si>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</si>
  <si>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</si>
  <si>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</si>
  <si>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</si>
  <si>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</si>
  <si>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</si>
  <si>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</si>
  <si>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</si>
  <si>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</si>
  <si>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</si>
  <si>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</si>
  <si>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</si>
  <si>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</si>
  <si>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</si>
  <si>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</si>
  <si>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</si>
  <si>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</si>
  <si>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</si>
  <si>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</si>
  <si>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</si>
  <si>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</si>
  <si>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</si>
  <si>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</si>
  <si>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</si>
  <si>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</si>
  <si>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</si>
  <si>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</si>
  <si>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</si>
  <si>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</si>
  <si>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</si>
  <si>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</si>
  <si>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</si>
  <si>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</si>
  <si>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</si>
  <si>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</si>
  <si>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</si>
  <si>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</si>
  <si>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</si>
  <si>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</si>
  <si>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</si>
  <si>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</si>
  <si>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</si>
  <si>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</si>
  <si>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</si>
  <si>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</si>
  <si>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</si>
  <si>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</si>
  <si>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</si>
  <si>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</si>
  <si>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</si>
  <si>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</si>
  <si>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</si>
  <si>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</si>
  <si>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</si>
  <si>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</si>
  <si>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</si>
  <si>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</si>
  <si>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</si>
  <si>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</si>
  <si>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</si>
  <si>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</si>
  <si>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</si>
  <si>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</si>
  <si>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</si>
  <si>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</si>
  <si>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</si>
  <si>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</si>
  <si>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</si>
  <si>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</si>
  <si>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</si>
  <si>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</si>
  <si>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</si>
  <si>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</si>
  <si>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</si>
  <si>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</si>
  <si>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</si>
  <si>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</si>
  <si>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</si>
  <si>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</si>
  <si>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</si>
  <si>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</si>
  <si>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</si>
  <si>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</si>
  <si>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</si>
  <si>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</si>
  <si>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</si>
  <si>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</si>
  <si>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</si>
  <si>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</si>
  <si>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</si>
  <si>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</si>
  <si>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</si>
  <si>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</si>
  <si>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</si>
  <si>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</si>
  <si>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</si>
  <si>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</si>
  <si>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</si>
  <si>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</si>
  <si>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</si>
  <si>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</si>
  <si>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</si>
  <si>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</si>
  <si>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</si>
  <si>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</si>
  <si>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</si>
  <si>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</si>
  <si>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</si>
  <si>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</si>
  <si>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</si>
  <si>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</si>
  <si>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</si>
  <si>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</si>
  <si>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</si>
  <si>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</si>
  <si>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</si>
  <si>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</si>
  <si>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</si>
  <si>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</si>
  <si>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</si>
  <si>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</si>
  <si>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</si>
  <si>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</si>
  <si>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</si>
  <si>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</si>
  <si>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</si>
  <si>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</si>
  <si>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</si>
  <si>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</si>
  <si>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</si>
  <si>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</si>
  <si>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</si>
  <si>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</si>
  <si>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</si>
  <si>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</si>
  <si>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</si>
  <si>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</si>
  <si>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</si>
  <si>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</si>
  <si>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</si>
  <si>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</si>
  <si>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</si>
  <si>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</si>
  <si>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</si>
  <si>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</si>
  <si>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</si>
  <si>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</si>
  <si>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</si>
  <si>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</si>
  <si>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</si>
  <si>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</si>
  <si>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</si>
  <si>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</si>
  <si>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</si>
  <si>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</si>
  <si>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</si>
  <si>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</si>
  <si>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</si>
  <si>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</si>
  <si>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</si>
  <si>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</si>
  <si>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</si>
  <si>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</si>
  <si>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</si>
  <si>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</si>
  <si>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</si>
  <si>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</si>
  <si>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</si>
  <si>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</si>
  <si>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</si>
  <si>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</si>
  <si>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</si>
  <si>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</si>
  <si>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</si>
  <si>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</si>
  <si>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</si>
  <si>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</si>
  <si>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</si>
  <si>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</si>
  <si>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</si>
  <si>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</si>
  <si>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</si>
  <si>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</si>
  <si>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</si>
  <si>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</si>
  <si>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</si>
  <si>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</si>
  <si>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</si>
  <si>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</si>
  <si>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</si>
  <si>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</si>
  <si>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</si>
  <si>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</si>
  <si>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</si>
  <si>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</si>
  <si>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</si>
  <si>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</si>
  <si>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</si>
  <si>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</si>
  <si>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</si>
  <si>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</si>
  <si>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</si>
  <si>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</si>
  <si>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</si>
  <si>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</si>
  <si>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</si>
  <si>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</si>
  <si>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</si>
  <si>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</si>
  <si>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</si>
  <si>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</si>
  <si>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</si>
  <si>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</si>
  <si>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</si>
  <si>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</si>
  <si>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</si>
  <si>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</si>
  <si>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</si>
  <si>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</si>
  <si>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</si>
  <si>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</si>
  <si>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</si>
  <si>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</si>
  <si>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</si>
  <si>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</si>
  <si>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</si>
  <si>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</si>
  <si>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</si>
  <si>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</si>
  <si>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</si>
  <si>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</si>
  <si>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</si>
  <si>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</si>
  <si>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</si>
  <si>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</si>
  <si>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</si>
  <si>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</si>
  <si>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</si>
  <si>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</si>
  <si>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</si>
  <si>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</si>
  <si>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</si>
  <si>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</si>
  <si>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</si>
  <si>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</si>
  <si>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</si>
  <si>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</si>
  <si>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</si>
  <si>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</si>
  <si>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</si>
  <si>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</si>
  <si>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</si>
  <si>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</si>
  <si>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</si>
  <si>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</si>
  <si>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</si>
  <si>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</si>
  <si>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</si>
  <si>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</si>
  <si>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</si>
  <si>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</si>
  <si>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</si>
  <si>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</si>
  <si>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</si>
  <si>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</si>
  <si>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</si>
  <si>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</si>
  <si>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</si>
  <si>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</si>
  <si>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</si>
  <si>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</si>
  <si>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</si>
  <si>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</si>
  <si>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</si>
  <si>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</si>
  <si>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</si>
  <si>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</si>
  <si>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</si>
  <si>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</si>
  <si>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</si>
  <si>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</si>
  <si>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</si>
  <si>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</si>
  <si>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</si>
  <si>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</si>
  <si>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</si>
  <si>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</si>
  <si>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</si>
  <si>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</si>
  <si>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</si>
  <si>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</si>
  <si>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</si>
  <si>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</si>
  <si>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</si>
  <si>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</si>
  <si>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</si>
  <si>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</si>
  <si>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</si>
  <si>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</si>
  <si>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</si>
  <si>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</si>
  <si>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</si>
  <si>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</si>
  <si>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</si>
  <si>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</si>
  <si>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</si>
  <si>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</si>
  <si>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</si>
  <si>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</si>
  <si>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</si>
  <si>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</si>
  <si>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</si>
  <si>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</si>
  <si>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</si>
  <si>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</si>
  <si>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</si>
  <si>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</si>
  <si>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</si>
  <si>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</si>
  <si>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</si>
  <si>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</si>
  <si>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</si>
  <si>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</si>
  <si>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</si>
  <si>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</si>
  <si>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</si>
  <si>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</si>
  <si>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</si>
  <si>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</si>
  <si>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</si>
  <si>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</si>
  <si>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</si>
  <si>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</si>
  <si>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</si>
  <si>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</si>
  <si>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</si>
  <si>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</si>
  <si>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</si>
  <si>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</si>
  <si>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</si>
  <si>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</si>
  <si>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</si>
  <si>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</si>
  <si>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</si>
  <si>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</si>
  <si>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</si>
  <si>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</si>
  <si>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</si>
  <si>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</si>
  <si>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</si>
  <si>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</si>
  <si>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</si>
  <si>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</si>
  <si>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</si>
  <si>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</si>
  <si>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</si>
  <si>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</si>
  <si>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</si>
  <si>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</si>
  <si>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</si>
  <si>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</si>
  <si>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</si>
  <si>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</si>
  <si>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</si>
  <si>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</si>
  <si>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</si>
  <si>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</si>
  <si>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</si>
  <si>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</si>
  <si>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</si>
  <si>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</si>
  <si>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</si>
  <si>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</si>
  <si>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</si>
  <si>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</si>
  <si>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</si>
  <si>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</si>
  <si>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</si>
  <si>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</si>
  <si>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</si>
  <si>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</si>
  <si>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</si>
  <si>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</si>
  <si>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</si>
  <si>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</si>
  <si>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</si>
  <si>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</si>
  <si>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</si>
  <si>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</si>
  <si>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</si>
  <si>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</si>
  <si>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</si>
  <si>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</si>
  <si>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</si>
  <si>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</si>
  <si>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</si>
  <si>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</si>
  <si>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</si>
  <si>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</si>
  <si>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</si>
  <si>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</si>
  <si>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</si>
  <si>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</si>
  <si>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</si>
  <si>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</si>
  <si>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</si>
  <si>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</si>
  <si>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</si>
  <si>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</si>
  <si>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</si>
  <si>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</si>
  <si>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</si>
  <si>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</si>
  <si>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</si>
  <si>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</si>
  <si>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</si>
  <si>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</si>
  <si>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</si>
  <si>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</si>
  <si>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</si>
  <si>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</si>
  <si>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</si>
  <si>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</si>
  <si>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</si>
  <si>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</si>
  <si>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</si>
  <si>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</si>
  <si>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</si>
  <si>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</si>
  <si>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</si>
  <si>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</si>
  <si>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</si>
  <si>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</si>
  <si>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</si>
  <si>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</si>
  <si>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</si>
  <si>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</si>
  <si>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</si>
  <si>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</si>
  <si>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</si>
  <si>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</si>
  <si>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</si>
  <si>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</si>
  <si>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</si>
  <si>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</si>
  <si>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</si>
  <si>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</si>
  <si>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</si>
  <si>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</si>
  <si>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</si>
  <si>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</si>
  <si>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</si>
  <si>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</si>
  <si>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</si>
  <si>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</si>
  <si>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</si>
  <si>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</si>
  <si>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</si>
  <si>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</si>
  <si>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</si>
  <si>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</si>
  <si>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</si>
  <si>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</si>
  <si>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</si>
  <si>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</si>
  <si>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</si>
  <si>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</si>
  <si>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</si>
  <si>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</si>
  <si>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</si>
  <si>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</si>
  <si>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</si>
  <si>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</si>
  <si>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</si>
  <si>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</si>
  <si>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</si>
  <si>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</si>
  <si>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</si>
  <si>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</si>
  <si>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</si>
  <si>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</si>
  <si>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</si>
  <si>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</si>
  <si>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</si>
  <si>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</si>
  <si>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</si>
  <si>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</si>
  <si>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</si>
  <si>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</si>
  <si>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</si>
  <si>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</si>
  <si>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</si>
  <si>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</si>
  <si>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</si>
  <si>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</si>
  <si>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</si>
  <si>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</si>
  <si>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</si>
  <si>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</si>
  <si>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</si>
  <si>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</si>
  <si>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</si>
  <si>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</si>
  <si>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</si>
  <si>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</si>
  <si>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</si>
  <si>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</si>
  <si>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</si>
  <si>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</si>
  <si>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</si>
  <si>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</si>
  <si>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</si>
  <si>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</si>
  <si>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</si>
  <si>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</si>
  <si>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</si>
  <si>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</si>
  <si>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</si>
  <si>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</si>
  <si>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</si>
  <si>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</si>
  <si>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</si>
  <si>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</si>
  <si>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</si>
  <si>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</si>
  <si>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</si>
  <si>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</si>
  <si>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</si>
  <si>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</si>
  <si>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</si>
  <si>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</si>
  <si>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</si>
  <si>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</si>
  <si>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</si>
  <si>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</si>
  <si>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</si>
  <si>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</si>
  <si>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</si>
  <si>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</si>
  <si>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</si>
  <si>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</si>
  <si>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</si>
  <si>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</si>
  <si>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</si>
  <si>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</si>
  <si>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</si>
  <si>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</si>
  <si>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</si>
  <si>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</si>
  <si>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</si>
  <si>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</si>
  <si>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</si>
  <si>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</si>
  <si>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</si>
  <si>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</si>
  <si>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</si>
  <si>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</si>
  <si>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</si>
  <si>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</si>
  <si>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</si>
  <si>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</si>
  <si>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</si>
  <si>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</si>
  <si>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</si>
  <si>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</si>
  <si>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</si>
  <si>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</si>
  <si>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</si>
  <si>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</si>
  <si>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</si>
  <si>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</si>
  <si>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</si>
  <si>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</si>
  <si>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</si>
  <si>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</si>
  <si>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</si>
  <si>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</si>
  <si>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</si>
  <si>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</si>
  <si>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</si>
  <si>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</si>
  <si>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</si>
  <si>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</si>
  <si>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</si>
  <si>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</si>
  <si>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</si>
  <si>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</si>
  <si>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</si>
  <si>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</si>
  <si>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</si>
  <si>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</si>
  <si>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</si>
  <si>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</si>
  <si>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</si>
  <si>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</si>
  <si>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</si>
  <si>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</si>
  <si>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</si>
  <si>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</si>
  <si>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</si>
  <si>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</si>
  <si>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</si>
  <si>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</si>
  <si>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</si>
  <si>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</si>
  <si>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</si>
  <si>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</si>
  <si>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</si>
  <si>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</si>
  <si>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</si>
  <si>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</si>
  <si>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</si>
  <si>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</si>
  <si>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</si>
  <si>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</si>
  <si>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</si>
  <si>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</si>
  <si>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</si>
  <si>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</si>
  <si>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</si>
  <si>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</si>
  <si>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</si>
  <si>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</si>
  <si>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</si>
  <si>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</si>
  <si>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</si>
  <si>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</si>
  <si>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</si>
  <si>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</si>
  <si>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</si>
  <si>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</si>
  <si>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</si>
  <si>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</si>
  <si>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</si>
  <si>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</si>
  <si>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</si>
  <si>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</si>
  <si>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</si>
  <si>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</si>
  <si>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</si>
  <si>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</si>
  <si>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</si>
  <si>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</si>
  <si>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</si>
  <si>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</si>
  <si>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</si>
  <si>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</si>
  <si>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</si>
  <si>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</si>
  <si>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</si>
  <si>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</si>
  <si>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</si>
  <si>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</si>
  <si>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</si>
  <si>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</si>
  <si>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</si>
  <si>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</si>
  <si>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</si>
  <si>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</si>
  <si>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</si>
  <si>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</si>
  <si>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</si>
  <si>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</si>
  <si>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</si>
  <si>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</si>
  <si>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</si>
  <si>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</si>
  <si>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</si>
  <si>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</si>
  <si>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</si>
  <si>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</si>
  <si>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</si>
  <si>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</si>
  <si>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</si>
  <si>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</si>
  <si>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</si>
  <si>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</si>
  <si>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</si>
  <si>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</si>
  <si>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</si>
  <si>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</si>
  <si>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</si>
  <si>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</si>
  <si>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</si>
  <si>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</si>
  <si>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</si>
  <si>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</si>
  <si>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</si>
  <si>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</si>
  <si>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</si>
  <si>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</si>
  <si>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</si>
  <si>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</si>
  <si>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</si>
  <si>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</si>
  <si>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</si>
  <si>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</si>
  <si>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</si>
  <si>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</si>
  <si>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</si>
  <si>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</si>
  <si>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</si>
  <si>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</si>
  <si>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</si>
  <si>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</si>
  <si>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</si>
  <si>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</si>
  <si>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</si>
  <si>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</si>
  <si>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</si>
  <si>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</si>
  <si>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</si>
  <si>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</si>
  <si>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</si>
  <si>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</si>
  <si>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</si>
  <si>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</si>
  <si>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</si>
  <si>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</si>
  <si>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</si>
  <si>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</si>
  <si>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</si>
  <si>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</si>
  <si>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</si>
  <si>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</si>
  <si>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</si>
  <si>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</si>
  <si>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</si>
  <si>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</si>
  <si>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</si>
  <si>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</si>
  <si>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</si>
  <si>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</si>
  <si>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</si>
  <si>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</si>
  <si>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</si>
  <si>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</si>
  <si>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</si>
  <si>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</si>
  <si>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</si>
  <si>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</si>
  <si>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</si>
  <si>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</si>
  <si>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</si>
  <si>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</si>
  <si>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</si>
  <si>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</si>
  <si>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</si>
  <si>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</si>
  <si>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</si>
  <si>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</si>
  <si>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</si>
  <si>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</si>
  <si>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</si>
  <si>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</si>
  <si>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</si>
  <si>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</si>
  <si>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</si>
  <si>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</si>
  <si>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</si>
  <si>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</si>
  <si>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</si>
  <si>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</si>
  <si>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</si>
  <si>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</si>
  <si>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</si>
  <si>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</si>
  <si>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</si>
  <si>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</si>
  <si>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</si>
  <si>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</si>
  <si>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</si>
  <si>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</si>
  <si>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</si>
  <si>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</si>
  <si>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</si>
  <si>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</si>
  <si>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</si>
  <si>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</si>
  <si>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</si>
  <si>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</si>
  <si>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</si>
  <si>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</si>
  <si>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</si>
  <si>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</si>
  <si>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</si>
  <si>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</si>
  <si>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</si>
  <si>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</si>
  <si>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</si>
  <si>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</si>
  <si>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</si>
  <si>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</si>
  <si>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</si>
  <si>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</si>
  <si>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</si>
  <si>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</si>
  <si>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</si>
  <si>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</si>
  <si>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</si>
  <si>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</si>
  <si>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</si>
  <si>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</si>
  <si>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</si>
  <si>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</si>
  <si>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</si>
  <si>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</si>
  <si>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</si>
  <si>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</si>
  <si>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</si>
  <si>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</si>
  <si>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</si>
  <si>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</si>
  <si>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</si>
  <si>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</si>
  <si>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</si>
  <si>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</si>
  <si>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</si>
  <si>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</si>
  <si>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</si>
  <si>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</si>
  <si>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</si>
  <si>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</si>
  <si>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</si>
  <si>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</si>
  <si>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</si>
  <si>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</si>
  <si>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</si>
  <si>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</si>
  <si>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</si>
  <si>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</si>
  <si>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</si>
  <si>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</si>
  <si>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</si>
  <si>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</si>
  <si>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</si>
  <si>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</si>
  <si>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</si>
  <si>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</si>
  <si>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</si>
  <si>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</si>
  <si>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</si>
  <si>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</si>
  <si>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</si>
  <si>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</si>
  <si>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</si>
  <si>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</si>
  <si>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</si>
  <si>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</si>
  <si>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</si>
  <si>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</si>
  <si>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</si>
  <si>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</si>
  <si>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</si>
  <si>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</si>
  <si>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</si>
  <si>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</si>
  <si>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</si>
  <si>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</si>
  <si>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</si>
  <si>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</si>
  <si>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</si>
  <si>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</si>
  <si>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</si>
  <si>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</si>
  <si>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</si>
  <si>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</si>
  <si>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</si>
  <si>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</si>
  <si>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</si>
  <si>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</si>
  <si>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</si>
  <si>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</si>
  <si>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</si>
  <si>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</si>
  <si>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</si>
  <si>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</si>
  <si>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</si>
  <si>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</si>
  <si>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</si>
  <si>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</si>
  <si>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</si>
  <si>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</si>
  <si>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</si>
  <si>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</si>
  <si>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</si>
  <si>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</si>
  <si>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</si>
  <si>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</si>
  <si>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</si>
  <si>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</si>
  <si>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</si>
  <si>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</si>
  <si>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</si>
  <si>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</si>
  <si>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</si>
  <si>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</si>
  <si>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</si>
  <si>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</si>
  <si>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</si>
  <si>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</si>
  <si>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</si>
  <si>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</si>
  <si>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</si>
  <si>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</si>
  <si>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</si>
  <si>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</si>
  <si>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</si>
  <si>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</si>
  <si>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</si>
  <si>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</si>
  <si>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</si>
  <si>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</si>
  <si>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</si>
  <si>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</si>
  <si>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</si>
  <si>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</si>
  <si>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</si>
  <si>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</si>
  <si>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</si>
  <si>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</si>
  <si>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</si>
  <si>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</si>
  <si>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</si>
  <si>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</si>
  <si>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</si>
  <si>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</si>
  <si>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</si>
  <si>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</si>
  <si>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</si>
  <si>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</si>
  <si>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</si>
  <si>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</si>
  <si>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</si>
  <si>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</si>
  <si>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</si>
  <si>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</si>
  <si>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</si>
  <si>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</si>
  <si>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</si>
  <si>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</si>
  <si>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</si>
  <si>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</si>
  <si>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</si>
  <si>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</si>
  <si>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</si>
  <si>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</si>
  <si>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</si>
  <si>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</si>
  <si>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</si>
  <si>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</si>
  <si>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</si>
  <si>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</si>
  <si>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</si>
  <si>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</si>
  <si>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</si>
  <si>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</si>
  <si>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</si>
  <si>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</si>
  <si>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</si>
  <si>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</si>
  <si>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</si>
  <si>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</si>
  <si>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</si>
  <si>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</si>
  <si>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</si>
  <si>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</si>
  <si>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</si>
  <si>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</si>
  <si>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</si>
  <si>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</si>
  <si>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</si>
  <si>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</si>
  <si>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</si>
  <si>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</si>
  <si>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</si>
  <si>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</si>
  <si>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</si>
  <si>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</si>
  <si>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</si>
  <si>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</si>
  <si>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</si>
  <si>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</si>
  <si>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</si>
  <si>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</si>
  <si>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</si>
  <si>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</si>
  <si>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</si>
  <si>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</si>
  <si>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</si>
  <si>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</si>
  <si>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</si>
  <si>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</si>
  <si>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</si>
  <si>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</si>
  <si>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</si>
  <si>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</si>
  <si>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</si>
  <si>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</si>
  <si>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</si>
  <si>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</si>
  <si>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</si>
  <si>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</si>
  <si>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</si>
  <si>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</si>
  <si>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</si>
  <si>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</si>
  <si>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</si>
  <si>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</si>
  <si>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</si>
  <si>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</si>
  <si>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</si>
  <si>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</si>
  <si>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</si>
  <si>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</si>
  <si>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</si>
  <si>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</si>
  <si>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</si>
  <si>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</si>
  <si>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</si>
  <si>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</si>
  <si>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</si>
  <si>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</si>
  <si>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</si>
  <si>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</si>
  <si>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</si>
  <si>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</si>
  <si>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</si>
  <si>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</si>
  <si>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</si>
  <si>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</si>
  <si>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</si>
  <si>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</si>
  <si>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</si>
  <si>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</si>
  <si>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</si>
  <si>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</si>
  <si>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</si>
  <si>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</si>
  <si>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</si>
  <si>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</si>
  <si>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</si>
  <si>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</si>
  <si>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</si>
  <si>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</si>
  <si>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</si>
  <si>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</si>
  <si>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</si>
  <si>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</si>
  <si>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</si>
  <si>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</si>
  <si>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</si>
  <si>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</si>
  <si>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</si>
  <si>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</si>
  <si>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</si>
  <si>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</si>
  <si>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</si>
  <si>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</si>
  <si>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</si>
  <si>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</si>
  <si>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</si>
  <si>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</si>
  <si>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</si>
  <si>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</si>
  <si>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</si>
  <si>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</si>
  <si>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</si>
  <si>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</si>
  <si>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</si>
  <si>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</si>
  <si>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</si>
  <si>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</si>
  <si>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</si>
  <si>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</si>
  <si>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</si>
  <si>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</si>
  <si>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</si>
  <si>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</si>
  <si>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</si>
  <si>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</si>
  <si>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</si>
  <si>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</si>
  <si>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</si>
  <si>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</si>
  <si>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</si>
  <si>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</si>
  <si>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</si>
  <si>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</si>
  <si>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</si>
  <si>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</si>
  <si>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</si>
  <si>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</si>
  <si>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</si>
  <si>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</si>
  <si>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</si>
  <si>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</si>
  <si>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</si>
  <si>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</si>
  <si>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</si>
  <si>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</si>
  <si>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</si>
  <si>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</si>
  <si>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</si>
  <si>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</si>
  <si>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</si>
  <si>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</si>
  <si>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</si>
  <si>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</si>
  <si>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</si>
  <si>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</si>
  <si>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</si>
  <si>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</si>
  <si>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</si>
  <si>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</si>
  <si>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</si>
  <si>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</si>
  <si>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</si>
  <si>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</si>
  <si>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</si>
  <si>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</si>
  <si>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</si>
  <si>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</si>
  <si>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</si>
  <si>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</si>
  <si>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</si>
  <si>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</si>
  <si>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</si>
  <si>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</si>
  <si>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</si>
  <si>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</si>
  <si>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</si>
  <si>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</si>
  <si>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</si>
  <si>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</si>
  <si>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</si>
  <si>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</si>
  <si>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</si>
  <si>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</si>
  <si>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</si>
  <si>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</si>
  <si>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</si>
  <si>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</si>
  <si>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</si>
  <si>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</si>
  <si>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</si>
  <si>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</si>
  <si>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</si>
  <si>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</si>
  <si>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</si>
  <si>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</si>
  <si>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</si>
  <si>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</si>
  <si>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</si>
  <si>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</si>
  <si>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</si>
  <si>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</si>
  <si>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</si>
  <si>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</si>
  <si>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</si>
  <si>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</si>
  <si>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</si>
  <si>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</si>
  <si>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</si>
  <si>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</si>
  <si>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</si>
  <si>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</si>
  <si>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</si>
  <si>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</si>
  <si>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</si>
  <si>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</si>
  <si>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</si>
  <si>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</si>
  <si>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</si>
  <si>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</si>
  <si>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</si>
  <si>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</si>
  <si>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</si>
  <si>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</si>
  <si>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</si>
  <si>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</si>
  <si>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</si>
  <si>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</si>
  <si>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</si>
  <si>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</si>
  <si>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</si>
  <si>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</si>
  <si>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</si>
  <si>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</si>
  <si>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</si>
  <si>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</si>
  <si>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</si>
  <si>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</si>
  <si>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</si>
  <si>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</si>
  <si>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</si>
  <si>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</si>
  <si>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</si>
  <si>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</si>
  <si>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</si>
  <si>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</si>
  <si>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</si>
  <si>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</si>
  <si>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</si>
  <si>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</si>
  <si>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</si>
  <si>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</si>
  <si>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</si>
  <si>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</si>
  <si>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</si>
  <si>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</si>
  <si>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</si>
  <si>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</si>
  <si>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</si>
  <si>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</si>
  <si>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</si>
  <si>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</si>
  <si>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</si>
  <si>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</si>
  <si>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</si>
  <si>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</si>
  <si>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</si>
  <si>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</si>
  <si>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</si>
  <si>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</si>
  <si>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</si>
  <si>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</si>
  <si>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</si>
  <si>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</si>
  <si>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</si>
  <si>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</si>
  <si>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</si>
  <si>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</si>
  <si>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</si>
  <si>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</si>
  <si>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</si>
  <si>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</si>
  <si>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</si>
  <si>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</si>
  <si>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</si>
  <si>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</si>
  <si>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</si>
  <si>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</si>
  <si>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</si>
  <si>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</si>
  <si>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</si>
  <si>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</si>
  <si>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</si>
  <si>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</si>
  <si>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</si>
  <si>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</si>
  <si>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</si>
  <si>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</si>
  <si>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</si>
  <si>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</si>
  <si>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</si>
  <si>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</si>
  <si>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</si>
  <si>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</si>
  <si>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</si>
  <si>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</si>
  <si>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</si>
  <si>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</si>
  <si>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</si>
  <si>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</si>
  <si>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</si>
  <si>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</si>
  <si>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</si>
  <si>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</si>
  <si>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</si>
  <si>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</si>
  <si>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</si>
  <si>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</si>
  <si>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</si>
  <si>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</si>
  <si>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</si>
  <si>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</si>
  <si>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</si>
  <si>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</si>
  <si>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</si>
  <si>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</si>
  <si>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</si>
  <si>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</si>
  <si>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</si>
  <si>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</si>
  <si>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</si>
  <si>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</si>
  <si>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</si>
  <si>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</si>
  <si>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</si>
  <si>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</si>
  <si>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</si>
  <si>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</si>
  <si>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</si>
  <si>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</si>
  <si>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</si>
  <si>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</si>
  <si>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</si>
  <si>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</si>
  <si>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</si>
  <si>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</si>
  <si>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</si>
  <si>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</si>
  <si>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</si>
  <si>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</si>
  <si>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</si>
  <si>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</si>
  <si>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</si>
  <si>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</si>
  <si>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</si>
  <si>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</si>
  <si>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</si>
  <si>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</si>
  <si>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</si>
  <si>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</si>
  <si>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</si>
  <si>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</si>
  <si>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</si>
  <si>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</si>
  <si>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</si>
  <si>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</si>
  <si>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</si>
  <si>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</si>
  <si>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</si>
  <si>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</si>
  <si>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</si>
  <si>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</si>
  <si>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</si>
  <si>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</si>
  <si>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</si>
  <si>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</si>
  <si>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</si>
  <si>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</si>
  <si>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</si>
  <si>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</si>
  <si>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</si>
  <si>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</si>
  <si>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</si>
  <si>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</si>
  <si>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</si>
  <si>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</si>
  <si>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</si>
  <si>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</si>
  <si>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</si>
  <si>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</si>
  <si>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</si>
  <si>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</si>
  <si>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</si>
  <si>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</si>
  <si>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</si>
  <si>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</si>
  <si>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</si>
  <si>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</si>
  <si>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</si>
  <si>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</si>
  <si>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</si>
  <si>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</si>
  <si>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</si>
  <si>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</si>
  <si>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</si>
  <si>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</si>
  <si>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</si>
  <si>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</si>
  <si>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</si>
  <si>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</si>
  <si>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</si>
  <si>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</si>
  <si>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</si>
  <si>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</si>
  <si>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</si>
  <si>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</si>
  <si>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</si>
  <si>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</si>
  <si>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</si>
  <si>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</si>
  <si>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</si>
  <si>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</si>
  <si>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</si>
  <si>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</si>
  <si>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</si>
  <si>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</si>
  <si>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</si>
  <si>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</si>
  <si>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</si>
  <si>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</si>
  <si>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</si>
  <si>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</si>
  <si>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</si>
  <si>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</si>
  <si>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</si>
  <si>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</si>
  <si>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</si>
  <si>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</si>
  <si>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</si>
  <si>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</si>
  <si>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</si>
  <si>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</si>
  <si>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</si>
  <si>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</si>
  <si>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</si>
  <si>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</si>
  <si>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</si>
  <si>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</si>
  <si>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</si>
  <si>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</si>
  <si>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</si>
  <si>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</si>
  <si>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</si>
  <si>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</si>
  <si>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</si>
  <si>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</si>
  <si>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</si>
  <si>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</si>
  <si>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</si>
  <si>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</si>
  <si>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</si>
  <si>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</si>
  <si>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</si>
  <si>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</si>
  <si>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</si>
  <si>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</si>
  <si>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</si>
  <si>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</si>
  <si>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</si>
  <si>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</si>
  <si>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</si>
  <si>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</si>
  <si>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</si>
  <si>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</si>
  <si>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</si>
  <si>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</si>
  <si>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</si>
  <si>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</si>
  <si>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</si>
  <si>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</si>
  <si>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</si>
  <si>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</si>
  <si>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</si>
  <si>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</si>
  <si>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</si>
  <si>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</si>
  <si>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</si>
  <si>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</si>
  <si>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</si>
  <si>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</si>
  <si>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</si>
  <si>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</si>
  <si>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</si>
  <si>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</si>
  <si>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</si>
  <si>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</si>
  <si>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</si>
  <si>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</si>
  <si>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</si>
  <si>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</si>
  <si>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</si>
  <si>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</si>
  <si>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</si>
  <si>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</si>
  <si>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</si>
  <si>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</si>
  <si>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</si>
  <si>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</si>
  <si>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</si>
  <si>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</si>
  <si>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</si>
  <si>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</si>
  <si>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</si>
  <si>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</si>
  <si>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</si>
  <si>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</si>
  <si>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</si>
  <si>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</si>
  <si>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</si>
  <si>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</si>
  <si>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</si>
  <si>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</si>
  <si>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</si>
  <si>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</si>
  <si>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</si>
  <si>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</si>
  <si>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</si>
  <si>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</si>
  <si>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</si>
  <si>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</si>
  <si>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</si>
  <si>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</si>
  <si>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</si>
  <si>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</si>
  <si>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</si>
  <si>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</si>
  <si>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</si>
  <si>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</si>
  <si>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</si>
  <si>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</si>
  <si>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</si>
  <si>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</si>
  <si>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</si>
  <si>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</si>
  <si>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</si>
  <si>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</si>
  <si>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</si>
  <si>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</si>
  <si>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</si>
  <si>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</si>
  <si>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</si>
  <si>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</si>
  <si>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</si>
  <si>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</si>
  <si>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</si>
  <si>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</si>
  <si>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</si>
  <si>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</si>
  <si>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</si>
  <si>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</si>
  <si>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</si>
  <si>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</si>
  <si>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</si>
  <si>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</si>
  <si>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</si>
  <si>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</si>
  <si>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</si>
  <si>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</si>
  <si>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</si>
  <si>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</si>
  <si>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</si>
  <si>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</si>
  <si>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</si>
  <si>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</si>
  <si>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</si>
  <si>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</si>
  <si>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</si>
  <si>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</si>
  <si>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</si>
  <si>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</si>
  <si>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</si>
  <si>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</si>
  <si>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</si>
  <si>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</si>
  <si>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</si>
  <si>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</si>
  <si>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</si>
  <si>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</si>
  <si>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</si>
  <si>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</si>
  <si>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</si>
  <si>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</si>
  <si>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</si>
  <si>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</si>
  <si>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</si>
  <si>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</si>
  <si>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</si>
  <si>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</si>
  <si>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</si>
  <si>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</si>
  <si>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</si>
  <si>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</si>
  <si>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</si>
  <si>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</si>
  <si>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</si>
  <si>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</si>
  <si>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</si>
  <si>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</si>
  <si>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</si>
  <si>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</si>
  <si>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</si>
  <si>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</si>
  <si>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</si>
  <si>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</si>
  <si>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</si>
  <si>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</si>
  <si>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</si>
  <si>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</si>
  <si>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</si>
  <si>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</si>
  <si>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</si>
  <si>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</si>
  <si>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</si>
  <si>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</si>
  <si>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</si>
  <si>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</si>
  <si>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</si>
  <si>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</si>
  <si>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</si>
  <si>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</si>
  <si>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</si>
  <si>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</si>
  <si>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</si>
  <si>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</si>
  <si>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</si>
  <si>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</si>
  <si>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</si>
  <si>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</si>
  <si>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</si>
  <si>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</si>
  <si>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</si>
  <si>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</si>
  <si>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</si>
  <si>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</si>
  <si>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</si>
  <si>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</si>
  <si>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</si>
  <si>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</si>
  <si>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</si>
  <si>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</si>
  <si>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</si>
  <si>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</si>
  <si>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</si>
  <si>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</si>
  <si>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</si>
  <si>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</si>
  <si>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</si>
  <si>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</si>
  <si>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</si>
  <si>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</si>
  <si>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</si>
  <si>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</si>
  <si>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</si>
  <si>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</si>
  <si>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</si>
  <si>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</si>
  <si>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</si>
  <si>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</si>
  <si>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</si>
  <si>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</si>
  <si>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</si>
  <si>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</si>
  <si>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</si>
  <si>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</si>
  <si>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</si>
  <si>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</si>
  <si>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</si>
  <si>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</si>
  <si>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</si>
  <si>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</si>
  <si>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</si>
  <si>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</si>
  <si>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</si>
  <si>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</si>
  <si>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</si>
  <si>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</si>
  <si>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</si>
  <si>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</si>
  <si>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</si>
  <si>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</si>
  <si>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</si>
  <si>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</si>
  <si>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</si>
  <si>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</si>
  <si>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</si>
  <si>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</si>
  <si>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</si>
  <si>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</si>
  <si>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</si>
  <si>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</si>
  <si>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</si>
  <si>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</si>
  <si>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</si>
  <si>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</si>
  <si>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</si>
  <si>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</si>
  <si>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</si>
  <si>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</si>
  <si>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</si>
  <si>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</si>
  <si>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</si>
  <si>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</si>
  <si>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</si>
  <si>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</si>
  <si>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</si>
  <si>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</si>
  <si>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</si>
  <si>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</si>
  <si>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</si>
  <si>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</si>
  <si>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</si>
  <si>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</si>
  <si>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</si>
  <si>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</si>
  <si>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</si>
  <si>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</si>
  <si>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</si>
  <si>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</si>
  <si>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</si>
  <si>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</si>
  <si>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</si>
  <si>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</si>
  <si>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</si>
  <si>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</si>
  <si>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</si>
  <si>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</si>
  <si>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</si>
  <si>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</si>
  <si>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</si>
  <si>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</si>
  <si>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</si>
  <si>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</si>
  <si>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</si>
  <si>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</si>
  <si>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</si>
  <si>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</si>
  <si>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</si>
  <si>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</si>
  <si>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</si>
  <si>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</si>
  <si>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</si>
  <si>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</si>
  <si>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</si>
  <si>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</si>
  <si>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</si>
  <si>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</si>
  <si>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</si>
  <si>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</si>
  <si>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</si>
  <si>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</si>
  <si>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</si>
  <si>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</si>
  <si>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</si>
  <si>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</si>
  <si>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</si>
  <si>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</si>
  <si>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</si>
  <si>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</si>
  <si>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</si>
  <si>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</si>
  <si>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</si>
  <si>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</si>
  <si>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</si>
  <si>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</si>
  <si>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</si>
  <si>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</si>
  <si>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</si>
  <si>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</si>
  <si>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</si>
  <si>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</si>
  <si>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</si>
  <si>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</si>
  <si>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</si>
  <si>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</si>
  <si>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</si>
  <si>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</si>
  <si>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</si>
  <si>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</si>
  <si>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</si>
  <si>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</si>
  <si>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</si>
  <si>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</si>
  <si>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</si>
  <si>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</si>
  <si>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</si>
  <si>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</si>
  <si>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</si>
  <si>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</si>
  <si>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</si>
  <si>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</si>
  <si>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</si>
  <si>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</si>
  <si>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</si>
  <si>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</si>
  <si>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</si>
  <si>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</si>
  <si>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</si>
  <si>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</si>
  <si>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</si>
  <si>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</si>
  <si>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</si>
  <si>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</si>
  <si>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</si>
  <si>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</si>
  <si>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</si>
  <si>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</si>
  <si>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</si>
  <si>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</si>
  <si>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</si>
  <si>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</si>
  <si>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</si>
  <si>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</si>
  <si>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</si>
  <si>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</si>
  <si>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</si>
  <si>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</si>
  <si>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</si>
  <si>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</si>
  <si>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</si>
  <si>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</si>
  <si>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</si>
  <si>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</si>
  <si>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</si>
  <si>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</si>
  <si>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</si>
  <si>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</si>
  <si>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</si>
  <si>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</si>
  <si>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</si>
  <si>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</si>
  <si>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</si>
  <si>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</si>
  <si>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</si>
  <si>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</si>
  <si>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</si>
  <si>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</si>
  <si>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</si>
  <si>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</si>
  <si>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</si>
  <si>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</si>
  <si>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</si>
  <si>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</si>
  <si>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</si>
  <si>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</si>
  <si>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</si>
  <si>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</si>
  <si>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</si>
  <si>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</si>
  <si>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</si>
  <si>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</si>
  <si>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</si>
  <si>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</si>
  <si>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</si>
  <si>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</si>
  <si>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</si>
  <si>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</si>
  <si>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</si>
  <si>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</si>
  <si>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</si>
  <si>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</si>
  <si>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</si>
  <si>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</si>
  <si>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</si>
  <si>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</si>
  <si>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</si>
  <si>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</si>
  <si>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</si>
  <si>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</si>
  <si>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</si>
  <si>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</si>
  <si>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</si>
  <si>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</si>
  <si>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</si>
  <si>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</si>
  <si>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</si>
  <si>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</si>
  <si>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</si>
  <si>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</si>
  <si>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</si>
  <si>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</si>
  <si>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</si>
  <si>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</si>
  <si>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</si>
  <si>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</si>
  <si>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</si>
  <si>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</si>
  <si>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</si>
  <si>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</si>
  <si>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</si>
  <si>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</si>
  <si>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</si>
  <si>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</si>
  <si>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</si>
  <si>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</si>
  <si>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</si>
  <si>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</si>
  <si>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</si>
  <si>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</si>
  <si>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</si>
  <si>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</si>
  <si>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</si>
  <si>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</si>
  <si>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</si>
  <si>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</si>
  <si>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</si>
  <si>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</si>
  <si>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</si>
  <si>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</si>
  <si>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</si>
  <si>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</si>
  <si>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</si>
  <si>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</si>
  <si>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</si>
  <si>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</si>
  <si>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</si>
  <si>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</si>
  <si>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</si>
  <si>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</si>
  <si>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</si>
  <si>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</si>
  <si>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</si>
  <si>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</si>
  <si>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</si>
  <si>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</si>
  <si>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</si>
  <si>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</si>
  <si>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</si>
  <si>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</si>
  <si>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</si>
  <si>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</si>
  <si>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</si>
  <si>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</si>
  <si>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</si>
  <si>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</si>
  <si>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</si>
  <si>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</si>
  <si>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</si>
  <si>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</si>
  <si>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</si>
  <si>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</si>
  <si>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</si>
  <si>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</si>
  <si>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</si>
  <si>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</si>
  <si>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</si>
  <si>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</si>
  <si>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</si>
  <si>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</si>
  <si>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</si>
  <si>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</si>
  <si>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</si>
  <si>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</si>
  <si>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</si>
  <si>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</si>
  <si>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</si>
  <si>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</si>
  <si>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</si>
  <si>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</si>
  <si>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</si>
  <si>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</si>
  <si>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</si>
  <si>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</si>
  <si>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</si>
  <si>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</si>
  <si>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</si>
  <si>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</si>
  <si>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</si>
  <si>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</si>
  <si>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</si>
  <si>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</si>
  <si>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</si>
  <si>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</si>
  <si>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</si>
  <si>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</si>
  <si>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</si>
  <si>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</si>
  <si>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</si>
  <si>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</si>
  <si>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</si>
  <si>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</si>
  <si>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</si>
  <si>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</si>
  <si>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</si>
  <si>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</si>
  <si>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</si>
  <si>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</si>
  <si>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</si>
  <si>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</si>
  <si>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</si>
  <si>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</si>
  <si>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</si>
  <si>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</si>
  <si>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</si>
  <si>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</si>
  <si>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</si>
  <si>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</si>
  <si>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</si>
  <si>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</si>
  <si>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</si>
  <si>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</si>
  <si>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</si>
  <si>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</si>
  <si>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</si>
  <si>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</si>
  <si>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</si>
  <si>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</si>
  <si>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</si>
  <si>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</si>
  <si>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</si>
  <si>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</si>
  <si>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</si>
  <si>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</si>
  <si>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</si>
  <si>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</si>
  <si>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</si>
  <si>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</si>
  <si>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</si>
  <si>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</si>
  <si>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</si>
  <si>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</si>
  <si>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</si>
  <si>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</si>
  <si>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</si>
  <si>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</si>
  <si>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</si>
  <si>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</si>
  <si>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</si>
  <si>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</si>
  <si>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</si>
  <si>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</si>
  <si>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</si>
  <si>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</si>
  <si>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</si>
  <si>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</si>
  <si>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</si>
  <si>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</si>
  <si>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</si>
  <si>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</si>
  <si>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</si>
  <si>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</si>
  <si>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</si>
  <si>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</si>
  <si>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</si>
  <si>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</si>
  <si>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</si>
  <si>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</si>
  <si>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</si>
  <si>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</si>
  <si>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</si>
  <si>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</si>
  <si>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</si>
  <si>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</si>
  <si>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</si>
  <si>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</si>
  <si>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</si>
  <si>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</si>
  <si>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</si>
  <si>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</si>
  <si>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</si>
  <si>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</si>
  <si>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</si>
  <si>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</si>
  <si>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</si>
  <si>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</si>
  <si>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</si>
  <si>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</si>
  <si>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</si>
  <si>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</si>
  <si>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</si>
  <si>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</si>
  <si>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</si>
  <si>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</si>
  <si>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</si>
  <si>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</si>
  <si>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</si>
  <si>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</si>
  <si>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</si>
  <si>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</si>
  <si>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</si>
  <si>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</si>
  <si>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</si>
  <si>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</si>
  <si>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</si>
  <si>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</si>
  <si>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</si>
  <si>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</si>
  <si>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</si>
  <si>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</si>
  <si>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</si>
  <si>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</si>
  <si>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</si>
  <si>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</si>
  <si>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</si>
  <si>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</si>
  <si>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</si>
  <si>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</si>
  <si>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</si>
  <si>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</si>
  <si>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</si>
  <si>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</si>
  <si>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</si>
  <si>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</si>
  <si>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</si>
  <si>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</si>
  <si>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</si>
  <si>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</si>
  <si>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</si>
  <si>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</si>
  <si>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</si>
  <si>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</si>
  <si>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</si>
  <si>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</si>
  <si>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</si>
  <si>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</si>
  <si>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</si>
  <si>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</si>
  <si>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</si>
  <si>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</si>
  <si>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</si>
  <si>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</si>
  <si>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</si>
  <si>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</si>
  <si>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</si>
  <si>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</si>
  <si>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</si>
  <si>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</si>
  <si>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</si>
  <si>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</si>
  <si>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</si>
  <si>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</si>
  <si>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</si>
  <si>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</si>
  <si>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</si>
  <si>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</si>
  <si>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</si>
  <si>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</si>
  <si>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</si>
  <si>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</si>
  <si>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</si>
  <si>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</si>
  <si>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</si>
  <si>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</si>
  <si>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</si>
  <si>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</si>
  <si>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</si>
  <si>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</si>
  <si>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</si>
  <si>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</si>
  <si>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</si>
  <si>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</si>
  <si>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</si>
  <si>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</si>
  <si>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</si>
  <si>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</si>
  <si>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</si>
  <si>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</si>
  <si>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</si>
  <si>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</si>
  <si>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</si>
  <si>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</si>
  <si>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</si>
  <si>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</si>
  <si>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</si>
  <si>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</si>
  <si>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</si>
  <si>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</si>
  <si>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</si>
  <si>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</si>
  <si>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</si>
  <si>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</si>
  <si>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</si>
  <si>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</si>
  <si>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</si>
  <si>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</si>
  <si>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</si>
  <si>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</si>
  <si>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</si>
  <si>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</si>
  <si>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</si>
  <si>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</si>
  <si>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</si>
  <si>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</si>
  <si>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</si>
  <si>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</si>
  <si>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</si>
  <si>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</si>
  <si>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</si>
  <si>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</si>
  <si>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</si>
  <si>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</si>
  <si>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</si>
  <si>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</si>
  <si>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</si>
  <si>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</si>
  <si>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</si>
  <si>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</si>
  <si>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</si>
  <si>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</si>
  <si>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</si>
  <si>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</si>
  <si>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</si>
  <si>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</si>
  <si>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</si>
  <si>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</si>
  <si>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</si>
  <si>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</si>
  <si>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</si>
  <si>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</si>
  <si>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</si>
  <si>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</si>
  <si>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</si>
  <si>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</si>
  <si>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</si>
  <si>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</si>
  <si>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</si>
  <si>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</si>
  <si>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</si>
  <si>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</si>
  <si>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</si>
  <si>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</si>
  <si>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</si>
  <si>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</si>
  <si>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</si>
  <si>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</si>
  <si>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</si>
  <si>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</si>
  <si>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</si>
  <si>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</si>
  <si>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</si>
  <si>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</si>
  <si>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</si>
  <si>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</si>
  <si>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</si>
  <si>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</si>
  <si>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</si>
  <si>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</si>
  <si>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</si>
  <si>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</si>
  <si>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</si>
  <si>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</si>
  <si>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</si>
  <si>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</si>
  <si>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</si>
  <si>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</si>
  <si>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</si>
  <si>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</si>
  <si>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</si>
  <si>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</si>
  <si>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</si>
  <si>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</si>
  <si>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</si>
  <si>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</si>
  <si>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</si>
  <si>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</si>
  <si>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</si>
  <si>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</si>
  <si>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</si>
  <si>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</si>
  <si>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</si>
  <si>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</si>
  <si>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</si>
  <si>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</si>
  <si>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</si>
  <si>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</si>
  <si>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</si>
  <si>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</si>
  <si>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</si>
  <si>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</si>
  <si>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</si>
  <si>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</si>
  <si>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</si>
  <si>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</si>
  <si>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</si>
  <si>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</si>
  <si>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</si>
  <si>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</si>
  <si>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</si>
  <si>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</si>
  <si>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</si>
  <si>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</si>
  <si>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</si>
  <si>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</si>
  <si>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</si>
  <si>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</si>
  <si>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</si>
  <si>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</si>
  <si>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</si>
  <si>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</si>
  <si>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</si>
  <si>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</si>
  <si>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</si>
  <si>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</si>
  <si>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</si>
  <si>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</si>
  <si>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</si>
  <si>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</si>
  <si>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</si>
  <si>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</si>
  <si>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</si>
  <si>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</si>
  <si>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</si>
  <si>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</si>
  <si>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</si>
  <si>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</si>
  <si>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</si>
  <si>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</si>
  <si>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</si>
  <si>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</si>
  <si>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</si>
  <si>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</si>
  <si>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</si>
  <si>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</si>
  <si>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</si>
  <si>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</si>
  <si>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</si>
  <si>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</si>
  <si>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</si>
  <si>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</si>
  <si>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</si>
  <si>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</si>
  <si>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</si>
  <si>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</si>
  <si>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</si>
  <si>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</si>
  <si>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</si>
  <si>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</si>
  <si>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</si>
  <si>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</si>
  <si>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</si>
  <si>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</si>
  <si>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</si>
  <si>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</si>
  <si>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</si>
  <si>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</si>
  <si>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</si>
  <si>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</si>
  <si>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</si>
  <si>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</si>
  <si>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</si>
  <si>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</si>
  <si>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</si>
  <si>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</si>
  <si>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</si>
  <si>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</si>
  <si>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</si>
  <si>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</si>
  <si>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</si>
  <si>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</si>
  <si>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</si>
  <si>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</si>
  <si>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</si>
  <si>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</si>
  <si>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</si>
  <si>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</si>
  <si>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</si>
  <si>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</si>
  <si>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</si>
  <si>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</si>
  <si>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</si>
  <si>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</si>
  <si>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</si>
  <si>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</si>
  <si>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</si>
  <si>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</si>
  <si>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</si>
  <si>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</si>
  <si>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</si>
  <si>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</si>
  <si>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</si>
  <si>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</si>
  <si>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</si>
  <si>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</si>
  <si>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</si>
  <si>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</si>
  <si>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</si>
  <si>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</si>
  <si>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</si>
  <si>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</si>
  <si>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</si>
  <si>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</si>
  <si>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</si>
  <si>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</si>
  <si>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</si>
  <si>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</si>
  <si>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</si>
  <si>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</si>
  <si>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</si>
  <si>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</si>
  <si>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</si>
  <si>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</si>
  <si>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</si>
  <si>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</si>
  <si>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</si>
  <si>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</si>
  <si>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</si>
  <si>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</si>
  <si>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</si>
  <si>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</si>
  <si>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</si>
  <si>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</si>
  <si>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</si>
  <si>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</si>
  <si>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</si>
  <si>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</si>
  <si>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</si>
  <si>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</si>
  <si>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</si>
  <si>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</si>
  <si>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</si>
  <si>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</si>
  <si>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</si>
  <si>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</si>
  <si>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</si>
  <si>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</si>
  <si>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</si>
  <si>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</si>
  <si>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</si>
  <si>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</si>
  <si>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</si>
  <si>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</si>
  <si>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</si>
  <si>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</si>
  <si>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</si>
  <si>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</si>
  <si>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</si>
  <si>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</si>
  <si>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</si>
  <si>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</si>
  <si>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</si>
  <si>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</si>
  <si>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</si>
  <si>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</si>
  <si>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</si>
  <si>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</si>
  <si>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</si>
  <si>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</si>
  <si>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</si>
  <si>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</si>
  <si>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</si>
  <si>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</si>
  <si>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</si>
  <si>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</si>
  <si>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</si>
  <si>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</si>
  <si>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</si>
  <si>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</si>
  <si>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</si>
  <si>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</si>
  <si>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</si>
  <si>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</si>
  <si>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</si>
  <si>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</si>
  <si>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</si>
  <si>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</si>
  <si>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</si>
  <si>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</si>
  <si>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</si>
  <si>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</si>
  <si>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</si>
  <si>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</si>
  <si>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</si>
  <si>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</si>
  <si>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</si>
  <si>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</si>
  <si>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</si>
  <si>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</si>
  <si>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</si>
  <si>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</si>
  <si>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</si>
  <si>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</si>
  <si>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</si>
  <si>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</si>
  <si>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</si>
  <si>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</si>
  <si>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</si>
  <si>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</si>
  <si>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</si>
  <si>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</si>
  <si>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</si>
  <si>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</si>
  <si>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</si>
  <si>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</si>
  <si>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</si>
  <si>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</si>
  <si>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</si>
  <si>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</si>
  <si>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</si>
  <si>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</si>
  <si>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</si>
  <si>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</si>
  <si>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</si>
  <si>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</si>
  <si>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</si>
  <si>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</si>
  <si>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</si>
  <si>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</si>
  <si>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</si>
  <si>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</si>
  <si>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</si>
  <si>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</si>
  <si>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</si>
  <si>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</si>
  <si>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</si>
  <si>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</si>
  <si>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</si>
  <si>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</si>
  <si>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</si>
  <si>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</si>
  <si>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</si>
  <si>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</si>
  <si>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</si>
  <si>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</si>
  <si>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</si>
  <si>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</si>
  <si>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</si>
  <si>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</si>
  <si>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</si>
  <si>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</si>
  <si>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</si>
  <si>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</si>
  <si>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</si>
  <si>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</si>
  <si>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</si>
  <si>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</si>
  <si>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</si>
  <si>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</si>
  <si>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</si>
  <si>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</si>
  <si>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</si>
  <si>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</si>
  <si>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</si>
  <si>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</si>
  <si>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</si>
  <si>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</si>
  <si>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</si>
  <si>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</si>
  <si>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</si>
  <si>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</si>
  <si>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</si>
  <si>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</si>
  <si>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</si>
  <si>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</si>
  <si>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</si>
  <si>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</si>
  <si>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</si>
  <si>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</si>
  <si>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</si>
  <si>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</si>
  <si>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</si>
  <si>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</si>
  <si>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</si>
  <si>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</si>
  <si>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</si>
  <si>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</si>
  <si>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</si>
  <si>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</si>
  <si>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</si>
  <si>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</si>
  <si>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</si>
  <si>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</si>
  <si>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</si>
  <si>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</si>
  <si>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</si>
  <si>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</si>
  <si>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</si>
  <si>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</si>
  <si>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</si>
  <si>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</si>
  <si>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</si>
  <si>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</si>
  <si>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</si>
  <si>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</si>
  <si>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</si>
  <si>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</si>
  <si>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</si>
  <si>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</si>
  <si>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</si>
  <si>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</si>
  <si>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</si>
  <si>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</si>
  <si>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</si>
  <si>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</si>
  <si>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</si>
  <si>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</si>
  <si>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</si>
  <si>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</si>
  <si>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</si>
  <si>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</si>
  <si>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</si>
  <si>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</si>
  <si>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</si>
  <si>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</si>
  <si>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</si>
  <si>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</si>
  <si>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</si>
  <si>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</si>
  <si>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</si>
  <si>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</si>
  <si>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</si>
  <si>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</si>
  <si>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</si>
  <si>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</si>
  <si>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</si>
  <si>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</si>
  <si>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</si>
  <si>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</si>
  <si>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</si>
  <si>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</si>
  <si>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</si>
  <si>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</si>
  <si>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</si>
  <si>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</si>
  <si>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</si>
  <si>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</si>
  <si>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</si>
  <si>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</si>
  <si>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</si>
  <si>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</si>
  <si>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</si>
  <si>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</si>
  <si>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</si>
  <si>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</si>
  <si>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</si>
  <si>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</si>
  <si>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</si>
  <si>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</si>
  <si>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</si>
  <si>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</si>
  <si>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</si>
  <si>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</si>
  <si>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</si>
  <si>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</si>
  <si>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</si>
  <si>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</si>
  <si>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</si>
  <si>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</si>
  <si>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</si>
  <si>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</si>
  <si>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</si>
  <si>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</si>
  <si>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</si>
  <si>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</si>
  <si>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</si>
  <si>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</si>
  <si>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</si>
  <si>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</si>
  <si>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</si>
  <si>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</si>
  <si>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</si>
  <si>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</si>
  <si>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</si>
  <si>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</si>
  <si>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</si>
  <si>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</si>
  <si>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</si>
  <si>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</si>
  <si>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</si>
  <si>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</si>
  <si>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</si>
  <si>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</si>
  <si>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</si>
  <si>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</si>
  <si>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</si>
  <si>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</si>
  <si>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</si>
  <si>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</si>
  <si>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</si>
  <si>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</si>
  <si>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</si>
  <si>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</si>
  <si>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</si>
  <si>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</si>
  <si>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</si>
  <si>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</si>
  <si>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</si>
  <si>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</si>
  <si>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</si>
  <si>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</si>
  <si>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</si>
  <si>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</si>
  <si>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</si>
  <si>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</si>
  <si>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</si>
  <si>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</si>
  <si>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</si>
  <si>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</si>
  <si>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</si>
  <si>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</si>
  <si>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</si>
  <si>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</si>
  <si>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</si>
  <si>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</si>
  <si>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</si>
  <si>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</si>
  <si>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</si>
  <si>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</si>
  <si>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</si>
  <si>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</si>
  <si>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</si>
  <si>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</si>
  <si>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</si>
  <si>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</si>
  <si>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</si>
  <si>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</si>
  <si>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</si>
  <si>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</si>
  <si>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</si>
  <si>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</si>
  <si>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</si>
  <si>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</si>
  <si>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</si>
  <si>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</si>
  <si>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</si>
  <si>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</si>
  <si>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</si>
  <si>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</si>
  <si>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</si>
  <si>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</si>
  <si>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</si>
  <si>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</si>
  <si>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</si>
  <si>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</si>
  <si>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</si>
  <si>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</si>
  <si>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</si>
  <si>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</si>
  <si>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</si>
  <si>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</si>
  <si>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</si>
  <si>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</si>
  <si>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</si>
  <si>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</si>
  <si>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</si>
  <si>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</si>
  <si>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</si>
  <si>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</si>
  <si>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</si>
  <si>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</si>
  <si>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</si>
  <si>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</si>
  <si>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</si>
  <si>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</si>
  <si>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</si>
  <si>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</si>
  <si>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</si>
  <si>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</si>
  <si>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</si>
  <si>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</si>
  <si>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</si>
  <si>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</si>
  <si>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</si>
  <si>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</si>
  <si>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</si>
  <si>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</si>
  <si>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</si>
  <si>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</si>
  <si>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</si>
  <si>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</si>
  <si>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</si>
  <si>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</si>
  <si>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</si>
  <si>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</si>
  <si>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</si>
  <si>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</si>
  <si>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</si>
  <si>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</si>
  <si>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</si>
  <si>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</si>
  <si>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</si>
  <si>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</si>
  <si>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</si>
  <si>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</si>
  <si>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</si>
  <si>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</si>
  <si>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</si>
  <si>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</si>
  <si>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</si>
  <si>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</si>
  <si>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</si>
  <si>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</si>
  <si>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</si>
  <si>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</si>
  <si>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</si>
  <si>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</si>
  <si>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</si>
  <si>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</si>
  <si>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</si>
  <si>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</si>
  <si>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</si>
  <si>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</si>
  <si>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</si>
  <si>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</si>
  <si>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</si>
  <si>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</si>
  <si>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</si>
  <si>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</si>
  <si>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</si>
  <si>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</si>
  <si>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</si>
  <si>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</si>
  <si>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</si>
  <si>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</si>
  <si>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</si>
  <si>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</si>
  <si>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</si>
  <si>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</si>
  <si>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</si>
  <si>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</si>
  <si>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</si>
  <si>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</si>
  <si>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</si>
  <si>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</si>
  <si>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</si>
  <si>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</si>
  <si>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</si>
  <si>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</si>
  <si>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</si>
  <si>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</si>
  <si>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</si>
  <si>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</si>
  <si>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</si>
  <si>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</si>
  <si>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</si>
  <si>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</si>
  <si>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</si>
  <si>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</si>
  <si>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</si>
  <si>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</si>
  <si>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</si>
  <si>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</si>
  <si>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</si>
  <si>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</si>
  <si>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</si>
  <si>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</si>
  <si>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</si>
  <si>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</si>
  <si>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</si>
  <si>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</si>
  <si>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</si>
  <si>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</si>
  <si>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</si>
  <si>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</si>
  <si>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</si>
  <si>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</si>
  <si>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</si>
  <si>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</si>
  <si>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</si>
  <si>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</si>
  <si>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</si>
  <si>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</si>
  <si>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</si>
  <si>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</si>
  <si>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</si>
  <si>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</si>
  <si>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</si>
  <si>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</si>
  <si>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</si>
  <si>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</si>
  <si>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</si>
  <si>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</si>
  <si>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</si>
  <si>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</si>
  <si>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</si>
  <si>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</si>
  <si>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</si>
  <si>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</si>
  <si>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</si>
  <si>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</si>
  <si>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</si>
  <si>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</si>
  <si>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</si>
  <si>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</si>
  <si>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</si>
  <si>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</si>
  <si>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</si>
  <si>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</si>
  <si>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</si>
  <si>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</si>
  <si>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</si>
  <si>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</si>
  <si>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</si>
  <si>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</si>
  <si>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</si>
  <si>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</si>
  <si>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</si>
  <si>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</si>
  <si>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</si>
  <si>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</si>
  <si>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</si>
  <si>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</si>
  <si>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</si>
  <si>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</si>
  <si>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</si>
  <si>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</si>
  <si>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</si>
  <si>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</si>
  <si>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</si>
  <si>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</si>
  <si>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</si>
  <si>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</si>
  <si>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</si>
  <si>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</si>
  <si>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</si>
  <si>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</si>
  <si>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</si>
  <si>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</si>
  <si>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</si>
  <si>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</si>
  <si>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</si>
  <si>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</si>
  <si>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</si>
  <si>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</si>
  <si>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</si>
  <si>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</si>
  <si>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</si>
  <si>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</si>
  <si>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</si>
  <si>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</si>
  <si>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</si>
  <si>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</si>
  <si>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</si>
  <si>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</si>
  <si>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</si>
  <si>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</si>
  <si>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</si>
  <si>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</si>
  <si>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</si>
  <si>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</si>
  <si>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</si>
  <si>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</si>
  <si>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</si>
  <si>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</si>
  <si>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</si>
  <si>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</si>
  <si>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</si>
  <si>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</si>
  <si>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</si>
  <si>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</si>
  <si>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</si>
  <si>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</si>
  <si>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</si>
  <si>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</si>
  <si>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</si>
  <si>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</si>
  <si>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</si>
  <si>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</si>
  <si>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</si>
  <si>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</si>
  <si>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</si>
  <si>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</si>
  <si>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</si>
  <si>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</si>
  <si>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</si>
  <si>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</si>
  <si>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</si>
  <si>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</si>
  <si>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</si>
  <si>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</si>
  <si>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</si>
  <si>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</si>
  <si>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</si>
  <si>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</si>
  <si>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</si>
  <si>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</si>
  <si>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</si>
  <si>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</si>
  <si>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</si>
  <si>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</si>
  <si>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</si>
  <si>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</si>
  <si>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</si>
  <si>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</si>
  <si>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</si>
  <si>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</si>
  <si>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</si>
  <si>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</si>
  <si>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</si>
  <si>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</si>
  <si>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</si>
  <si>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</si>
  <si>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</si>
  <si>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</si>
  <si>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</si>
  <si>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</si>
  <si>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</si>
  <si>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</si>
  <si>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</si>
  <si>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</si>
  <si>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</si>
  <si>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</si>
  <si>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</si>
  <si>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</si>
  <si>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</si>
  <si>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</si>
  <si>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</si>
  <si>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</si>
  <si>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</si>
  <si>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</si>
  <si>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</si>
  <si>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</si>
  <si>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</si>
  <si>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</si>
  <si>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</si>
  <si>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</si>
  <si>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</si>
  <si>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</si>
  <si>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</si>
  <si>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</si>
  <si>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</si>
  <si>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</si>
  <si>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</si>
  <si>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</si>
  <si>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</si>
  <si>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</si>
  <si>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</si>
  <si>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</si>
  <si>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</si>
  <si>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</si>
  <si>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</si>
  <si>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</si>
  <si>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</si>
  <si>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</si>
  <si>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</si>
  <si>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</si>
  <si>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</si>
  <si>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</si>
  <si>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</si>
  <si>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</si>
  <si>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</si>
  <si>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</si>
  <si>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</si>
  <si>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</si>
  <si>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</si>
  <si>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</si>
  <si>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</si>
  <si>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</si>
  <si>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</si>
  <si>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</si>
  <si>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</si>
  <si>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</si>
  <si>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</si>
  <si>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</si>
  <si>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</si>
  <si>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</si>
  <si>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</si>
  <si>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</si>
  <si>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</si>
  <si>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</si>
  <si>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</si>
  <si>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</si>
  <si>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</si>
  <si>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</si>
  <si>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</si>
  <si>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</si>
  <si>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</si>
  <si>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</si>
  <si>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</si>
  <si>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</si>
  <si>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</si>
  <si>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</si>
  <si>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</si>
  <si>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</si>
  <si>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</si>
  <si>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</si>
  <si>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</si>
  <si>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</si>
  <si>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</si>
  <si>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</si>
  <si>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</si>
  <si>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</si>
  <si>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</si>
  <si>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</si>
  <si>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</si>
  <si>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</si>
  <si>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</si>
  <si>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</si>
  <si>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</si>
  <si>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</si>
  <si>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</si>
  <si>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</si>
  <si>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</si>
  <si>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</si>
  <si>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</si>
  <si>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</si>
  <si>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</si>
  <si>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</si>
  <si>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</si>
  <si>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</si>
  <si>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</si>
  <si>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</si>
  <si>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</si>
  <si>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</si>
  <si>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</si>
  <si>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</si>
  <si>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</si>
  <si>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</si>
  <si>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</si>
  <si>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</si>
  <si>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</si>
  <si>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</si>
  <si>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</si>
  <si>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</si>
  <si>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</si>
  <si>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</si>
  <si>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</si>
  <si>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</si>
  <si>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</si>
  <si>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</si>
  <si>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</si>
  <si>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</si>
  <si>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</si>
  <si>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</si>
  <si>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</si>
  <si>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</si>
  <si>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</si>
  <si>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</si>
  <si>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</si>
  <si>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</si>
  <si>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</si>
  <si>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</si>
  <si>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</si>
  <si>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</si>
  <si>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</si>
  <si>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</si>
  <si>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</si>
  <si>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</si>
  <si>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</si>
  <si>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</si>
  <si>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</si>
  <si>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</si>
  <si>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</si>
  <si>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</si>
  <si>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</si>
  <si>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</si>
  <si>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</si>
  <si>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</si>
  <si>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</si>
  <si>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</si>
  <si>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</si>
  <si>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</si>
  <si>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</si>
  <si>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</si>
  <si>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</si>
  <si>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</si>
  <si>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</si>
  <si>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</si>
  <si>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</si>
  <si>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</si>
  <si>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</si>
  <si>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</si>
  <si>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</si>
  <si>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</si>
  <si>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</si>
  <si>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</si>
  <si>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</si>
  <si>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</si>
  <si>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</si>
  <si>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</si>
  <si>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</si>
  <si>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</si>
  <si>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</si>
  <si>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</si>
  <si>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</si>
  <si>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</si>
  <si>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</si>
  <si>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</si>
  <si>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</si>
  <si>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</si>
  <si>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</si>
  <si>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</si>
  <si>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</si>
  <si>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</si>
  <si>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</si>
  <si>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</si>
  <si>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</si>
  <si>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</si>
  <si>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</si>
  <si>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</si>
  <si>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</si>
  <si>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</si>
  <si>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</si>
  <si>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</si>
  <si>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</si>
  <si>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</si>
  <si>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</si>
  <si>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</si>
  <si>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</si>
  <si>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</si>
  <si>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</si>
  <si>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</si>
  <si>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</si>
  <si>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</si>
  <si>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</si>
  <si>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</si>
  <si>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</si>
  <si>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</si>
  <si>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</si>
  <si>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</si>
  <si>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</si>
  <si>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</si>
  <si>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</si>
  <si>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</si>
  <si>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</si>
  <si>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</si>
  <si>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</si>
  <si>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</si>
  <si>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</si>
  <si>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</si>
  <si>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</si>
  <si>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</si>
  <si>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</si>
  <si>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</si>
  <si>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</si>
  <si>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</si>
  <si>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</si>
  <si>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</si>
  <si>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</si>
  <si>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</si>
  <si>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</si>
  <si>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</si>
  <si>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</si>
  <si>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</si>
  <si>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</si>
  <si>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</si>
  <si>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</si>
  <si>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</si>
  <si>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</si>
  <si>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</si>
  <si>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</si>
  <si>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</si>
  <si>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</si>
  <si>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</si>
  <si>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</si>
  <si>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</si>
  <si>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</si>
  <si>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</si>
  <si>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</si>
  <si>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</si>
  <si>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</si>
  <si>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</si>
  <si>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</si>
  <si>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</si>
  <si>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</si>
  <si>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</si>
  <si>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</si>
  <si>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</si>
  <si>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</si>
  <si>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</si>
  <si>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</si>
  <si>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</si>
  <si>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</si>
  <si>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</si>
  <si>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</si>
  <si>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</si>
  <si>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</si>
  <si>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</si>
  <si>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</si>
  <si>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</si>
  <si>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</si>
  <si>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</si>
  <si>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</si>
  <si>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</si>
  <si>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</si>
  <si>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</si>
  <si>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</si>
  <si>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</si>
  <si>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</si>
  <si>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</si>
  <si>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</si>
  <si>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</si>
  <si>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</si>
  <si>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</si>
  <si>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</si>
  <si>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</si>
  <si>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</si>
  <si>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</si>
  <si>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</si>
  <si>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</si>
  <si>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</si>
  <si>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</si>
  <si>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</si>
  <si>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</si>
  <si>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</si>
  <si>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</si>
  <si>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</si>
  <si>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</si>
  <si>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</si>
  <si>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</si>
  <si>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</si>
  <si>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</si>
  <si>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</si>
  <si>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</si>
  <si>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</si>
  <si>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</si>
  <si>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</si>
  <si>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</si>
  <si>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</si>
  <si>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</si>
  <si>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</si>
  <si>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</si>
  <si>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</si>
  <si>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</si>
  <si>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</si>
  <si>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</si>
  <si>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</si>
  <si>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</si>
  <si>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</si>
  <si>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</si>
  <si>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</si>
  <si>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</si>
  <si>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</si>
  <si>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</si>
  <si>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</si>
  <si>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</si>
  <si>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</si>
  <si>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</si>
  <si>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</si>
  <si>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</si>
  <si>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</si>
  <si>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</si>
  <si>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</si>
  <si>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</si>
  <si>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</si>
  <si>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</si>
  <si>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</si>
  <si>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</si>
  <si>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</si>
  <si>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</si>
  <si>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</si>
  <si>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</si>
  <si>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</si>
  <si>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</si>
  <si>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</si>
  <si>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</si>
  <si>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</si>
  <si>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</si>
  <si>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</si>
  <si>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</si>
  <si>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</si>
  <si>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</si>
  <si>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</si>
  <si>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</si>
  <si>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</si>
  <si>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</si>
  <si>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</si>
  <si>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</si>
  <si>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</si>
  <si>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</si>
  <si>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</si>
  <si>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</si>
  <si>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</si>
  <si>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</si>
  <si>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</si>
  <si>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</si>
  <si>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</si>
  <si>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</si>
  <si>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</si>
  <si>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</si>
  <si>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</si>
  <si>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</si>
  <si>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</si>
  <si>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</si>
  <si>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</si>
  <si>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</si>
  <si>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</si>
  <si>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</si>
  <si>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</si>
  <si>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</si>
  <si>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</si>
  <si>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</si>
  <si>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</si>
  <si>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</si>
  <si>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</si>
  <si>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</si>
  <si>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</si>
  <si>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</si>
  <si>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</si>
  <si>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</si>
  <si>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</si>
  <si>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</si>
  <si>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</si>
  <si>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</si>
  <si>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</si>
  <si>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</si>
  <si>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</si>
  <si>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</si>
  <si>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</si>
  <si>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</si>
  <si>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</si>
  <si>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</si>
  <si>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</si>
  <si>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</si>
  <si>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</si>
  <si>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</si>
  <si>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</si>
  <si>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</si>
  <si>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</si>
  <si>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</si>
  <si>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</si>
  <si>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</si>
  <si>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</si>
  <si>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</si>
  <si>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</si>
  <si>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</si>
  <si>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</si>
  <si>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</si>
  <si>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</si>
  <si>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</si>
  <si>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</si>
  <si>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</si>
  <si>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</si>
  <si>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</si>
  <si>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</si>
  <si>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</si>
  <si>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</si>
  <si>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</si>
  <si>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</si>
  <si>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</si>
  <si>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</si>
  <si>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</si>
  <si>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</si>
  <si>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</si>
  <si>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</si>
  <si>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</si>
  <si>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</si>
  <si>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</si>
  <si>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</si>
  <si>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</si>
  <si>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</si>
  <si>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</si>
  <si>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</si>
  <si>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</si>
  <si>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</si>
  <si>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</si>
  <si>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</si>
  <si>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</si>
  <si>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</si>
  <si>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</si>
  <si>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</si>
  <si>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</si>
  <si>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</si>
  <si>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</si>
  <si>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</si>
  <si>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</si>
  <si>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</si>
  <si>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</si>
  <si>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</si>
  <si>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</si>
  <si>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</si>
  <si>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</si>
  <si>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</si>
  <si>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</si>
  <si>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</si>
  <si>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</si>
  <si>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</si>
  <si>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</si>
  <si>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</si>
  <si>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</si>
  <si>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</si>
  <si>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</si>
  <si>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</si>
  <si>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</si>
  <si>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</si>
  <si>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</si>
  <si>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</si>
  <si>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</si>
  <si>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</si>
  <si>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</si>
  <si>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</si>
  <si>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</si>
  <si>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</si>
  <si>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</si>
  <si>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</si>
  <si>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</si>
  <si>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</si>
  <si>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</si>
  <si>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</si>
  <si>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</si>
  <si>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</si>
  <si>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</si>
  <si>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</si>
  <si>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</si>
  <si>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</si>
  <si>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</si>
  <si>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</si>
  <si>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</si>
  <si>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</si>
  <si>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</si>
  <si>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</si>
  <si>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</si>
  <si>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</si>
  <si>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</si>
  <si>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</si>
  <si>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</si>
  <si>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</si>
  <si>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</si>
  <si>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</si>
  <si>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</si>
  <si>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</si>
  <si>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</si>
  <si>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</si>
  <si>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</si>
  <si>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</si>
  <si>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</si>
  <si>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</si>
  <si>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</si>
  <si>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</si>
  <si>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</si>
  <si>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</si>
  <si>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</si>
  <si>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</si>
  <si>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</si>
  <si>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</si>
  <si>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</si>
  <si>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</si>
  <si>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</si>
  <si>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</si>
  <si>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</si>
  <si>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</si>
  <si>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</si>
  <si>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</si>
  <si>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</si>
  <si>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</si>
  <si>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</si>
  <si>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</si>
  <si>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</si>
  <si>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</si>
  <si>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</si>
  <si>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</si>
  <si>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</si>
  <si>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</si>
  <si>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</si>
  <si>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</si>
  <si>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</si>
  <si>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</si>
  <si>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</si>
  <si>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</si>
  <si>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</si>
  <si>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</si>
  <si>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</si>
  <si>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</si>
  <si>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</si>
  <si>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</si>
  <si>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</si>
  <si>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</si>
  <si>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</si>
  <si>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</si>
  <si>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</si>
  <si>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</si>
  <si>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</si>
  <si>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</si>
  <si>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</si>
  <si>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</si>
  <si>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</si>
  <si>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</si>
  <si>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</si>
  <si>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</si>
  <si>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</si>
  <si>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</si>
  <si>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</si>
  <si>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</si>
  <si>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</si>
  <si>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</si>
  <si>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</si>
  <si>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</si>
  <si>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</si>
  <si>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</si>
  <si>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</si>
  <si>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</si>
  <si>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</si>
  <si>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</si>
  <si>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</si>
  <si>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</si>
  <si>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</si>
  <si>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</si>
  <si>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</si>
  <si>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</si>
  <si>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</si>
  <si>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</si>
  <si>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</si>
  <si>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</si>
  <si>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</si>
  <si>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</si>
  <si>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</si>
  <si>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</si>
  <si>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</si>
  <si>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</si>
  <si>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</si>
  <si>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</si>
  <si>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</si>
  <si>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</si>
  <si>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</si>
  <si>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</si>
  <si>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</si>
  <si>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</si>
  <si>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</si>
  <si>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</si>
  <si>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</si>
  <si>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</si>
  <si>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</si>
  <si>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</si>
  <si>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</si>
  <si>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</si>
  <si>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</si>
  <si>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</si>
  <si>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</si>
  <si>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</si>
  <si>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</si>
  <si>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</si>
  <si>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</si>
  <si>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</si>
  <si>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</si>
  <si>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</si>
  <si>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</si>
  <si>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</si>
  <si>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</si>
  <si>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</si>
  <si>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</si>
  <si>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</si>
  <si>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</si>
  <si>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</si>
  <si>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</si>
  <si>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</si>
  <si>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</si>
  <si>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</si>
  <si>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</si>
  <si>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</si>
  <si>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</si>
  <si>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</si>
  <si>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</si>
  <si>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</si>
  <si>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</si>
  <si>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</si>
  <si>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</si>
  <si>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</si>
  <si>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</si>
  <si>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</si>
  <si>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</si>
  <si>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</si>
  <si>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</si>
  <si>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</si>
  <si>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</si>
  <si>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</si>
  <si>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</si>
  <si>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</si>
  <si>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</si>
  <si>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</si>
  <si>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</si>
  <si>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</si>
  <si>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</si>
  <si>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</si>
  <si>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</si>
  <si>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</si>
  <si>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</si>
  <si>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</si>
  <si>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</si>
  <si>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</si>
  <si>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</si>
  <si>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</si>
  <si>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</si>
  <si>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</si>
  <si>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</si>
  <si>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</si>
  <si>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</si>
  <si>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</si>
  <si>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</si>
  <si>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</si>
  <si>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</si>
  <si>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</si>
  <si>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</si>
  <si>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</si>
  <si>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</si>
  <si>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</si>
  <si>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</si>
  <si>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</si>
  <si>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</si>
  <si>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</si>
  <si>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</si>
  <si>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</si>
  <si>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</si>
  <si>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</si>
  <si>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</si>
  <si>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</si>
  <si>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</si>
  <si>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</si>
  <si>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</si>
  <si>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</si>
  <si>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</si>
  <si>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</si>
  <si>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</si>
  <si>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</si>
  <si>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</si>
  <si>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</si>
  <si>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</si>
  <si>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</si>
  <si>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</si>
  <si>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</si>
  <si>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</si>
  <si>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</si>
  <si>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</si>
  <si>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</si>
  <si>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</si>
  <si>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</si>
  <si>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</si>
  <si>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</si>
  <si>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</si>
  <si>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</si>
  <si>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</si>
  <si>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</si>
  <si>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</si>
  <si>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</si>
  <si>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</si>
  <si>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</si>
  <si>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</si>
  <si>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</si>
  <si>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</si>
  <si>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</si>
  <si>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</si>
  <si>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</si>
  <si>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</si>
  <si>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</si>
  <si>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</si>
  <si>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</si>
  <si>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</si>
  <si>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</si>
  <si>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</si>
  <si>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</si>
  <si>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</si>
  <si>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</si>
  <si>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</si>
  <si>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</si>
  <si>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</si>
  <si>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</si>
  <si>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</si>
  <si>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</si>
  <si>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</si>
  <si>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</si>
  <si>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</si>
  <si>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</si>
  <si>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</si>
  <si>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</si>
  <si>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</si>
  <si>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</si>
  <si>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</si>
  <si>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</si>
  <si>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</si>
  <si>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</si>
  <si>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</si>
  <si>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</si>
  <si>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</si>
  <si>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</si>
  <si>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</si>
  <si>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</si>
  <si>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</si>
  <si>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</si>
  <si>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</si>
  <si>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</si>
  <si>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</si>
  <si>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</si>
  <si>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</si>
  <si>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</si>
  <si>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</si>
  <si>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</si>
  <si>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</si>
  <si>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</si>
  <si>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</si>
  <si>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</si>
  <si>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</si>
  <si>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</si>
  <si>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</si>
  <si>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</si>
  <si>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</si>
  <si>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</si>
  <si>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</si>
  <si>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</si>
  <si>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</si>
  <si>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</si>
  <si>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</si>
  <si>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</si>
  <si>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</si>
  <si>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</si>
  <si>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</si>
  <si>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</si>
  <si>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</si>
  <si>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</si>
  <si>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</si>
  <si>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</si>
  <si>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</si>
  <si>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</si>
  <si>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</si>
  <si>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</si>
  <si>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</si>
  <si>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</si>
  <si>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</si>
  <si>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</si>
  <si>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</si>
  <si>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</si>
  <si>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</si>
  <si>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</si>
  <si>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</si>
  <si>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</si>
  <si>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</si>
  <si>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</si>
  <si>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</si>
  <si>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</si>
  <si>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</si>
  <si>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</si>
  <si>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</si>
  <si>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</si>
  <si>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</si>
  <si>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</si>
  <si>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</si>
  <si>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</si>
  <si>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</si>
  <si>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</si>
  <si>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</si>
  <si>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</si>
  <si>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</si>
  <si>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</si>
  <si>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</si>
  <si>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</si>
  <si>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</si>
  <si>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</si>
  <si>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</si>
  <si>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</si>
  <si>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</si>
  <si>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</si>
  <si>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</si>
  <si>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</si>
  <si>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</si>
  <si>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</si>
  <si>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</si>
  <si>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</si>
  <si>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</si>
  <si>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</si>
  <si>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</si>
  <si>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</si>
  <si>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</si>
  <si>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</si>
  <si>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</si>
  <si>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</si>
  <si>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</si>
  <si>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</si>
  <si>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</si>
  <si>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</si>
  <si>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</si>
  <si>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</si>
  <si>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</si>
  <si>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</si>
  <si>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</si>
  <si>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</si>
  <si>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</si>
  <si>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</si>
  <si>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</si>
  <si>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</si>
  <si>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</si>
  <si>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</si>
  <si>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</si>
  <si>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</si>
  <si>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</si>
  <si>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</si>
  <si>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</si>
  <si>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</si>
  <si>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</si>
  <si>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</si>
  <si>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</si>
  <si>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</si>
  <si>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</si>
  <si>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</si>
  <si>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</si>
  <si>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</si>
  <si>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</si>
  <si>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</si>
  <si>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</si>
  <si>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</si>
  <si>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</si>
  <si>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</si>
  <si>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</si>
  <si>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</si>
  <si>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</si>
  <si>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</si>
  <si>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</si>
  <si>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</si>
  <si>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</si>
  <si>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</si>
  <si>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</si>
  <si>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</si>
  <si>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</si>
  <si>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</si>
  <si>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</si>
  <si>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</si>
  <si>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</si>
  <si>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</si>
  <si>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</si>
  <si>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</si>
  <si>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</si>
  <si>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</si>
  <si>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</si>
  <si>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</si>
  <si>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</si>
  <si>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</si>
  <si>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</si>
  <si>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</si>
  <si>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</si>
  <si>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</si>
  <si>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</si>
  <si>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</si>
  <si>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</si>
  <si>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</si>
  <si>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</si>
  <si>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</si>
  <si>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</si>
  <si>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</si>
  <si>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</si>
  <si>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</si>
  <si>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</si>
  <si>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</si>
  <si>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</si>
  <si>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</si>
  <si>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</si>
  <si>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</si>
  <si>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</si>
  <si>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</si>
  <si>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</si>
  <si>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</si>
  <si>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</si>
  <si>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</si>
  <si>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</si>
  <si>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</si>
  <si>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</si>
  <si>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</si>
  <si>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</si>
  <si>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</si>
  <si>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</si>
  <si>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</si>
  <si>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</si>
  <si>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</si>
  <si>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</si>
  <si>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</si>
  <si>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</si>
  <si>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</si>
  <si>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</si>
  <si>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</si>
  <si>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</si>
  <si>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</si>
  <si>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</si>
  <si>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</si>
  <si>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</si>
  <si>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</si>
  <si>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</si>
  <si>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</si>
  <si>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</si>
  <si>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</si>
  <si>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</si>
  <si>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</si>
  <si>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</si>
  <si>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</si>
  <si>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</si>
  <si>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</si>
  <si>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</si>
  <si>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</si>
  <si>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</si>
  <si>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</si>
  <si>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</si>
  <si>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</si>
  <si>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</si>
  <si>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</si>
  <si>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</si>
  <si>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</si>
  <si>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</si>
  <si>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</si>
  <si>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</si>
  <si>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</si>
  <si>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</si>
  <si>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</si>
  <si>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</si>
  <si>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</si>
  <si>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</si>
  <si>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</si>
  <si>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</si>
  <si>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</si>
  <si>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</si>
  <si>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</si>
  <si>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</si>
  <si>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</si>
  <si>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</si>
  <si>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</si>
  <si>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</si>
  <si>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</si>
  <si>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</si>
  <si>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</si>
  <si>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</si>
  <si>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</si>
  <si>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</si>
  <si>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</si>
  <si>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</si>
  <si>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</si>
  <si>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</si>
  <si>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</si>
  <si>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</si>
  <si>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</si>
  <si>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</si>
  <si>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</si>
  <si>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</si>
  <si>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</si>
  <si>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</si>
  <si>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</si>
  <si>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</si>
  <si>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</si>
  <si>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</si>
  <si>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</si>
  <si>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</si>
  <si>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</si>
  <si>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</si>
  <si>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</si>
  <si>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</si>
  <si>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</si>
  <si>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</si>
  <si>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</si>
  <si>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</si>
  <si>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</si>
  <si>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</si>
  <si>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</si>
  <si>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</si>
  <si>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</si>
  <si>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</si>
  <si>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</si>
  <si>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</si>
  <si>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</si>
  <si>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</si>
  <si>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</si>
  <si>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</si>
  <si>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</si>
  <si>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</si>
  <si>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</si>
  <si>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</si>
  <si>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</si>
  <si>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</si>
  <si>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</si>
  <si>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</si>
  <si>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</si>
  <si>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</si>
  <si>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</si>
  <si>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</si>
  <si>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</si>
  <si>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</si>
  <si>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</si>
  <si>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</si>
  <si>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</si>
  <si>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</si>
  <si>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</si>
  <si>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</si>
  <si>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</si>
  <si>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</si>
  <si>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</si>
  <si>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</si>
  <si>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</si>
  <si>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</si>
  <si>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</si>
  <si>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</si>
  <si>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</si>
  <si>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</si>
  <si>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</si>
  <si>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</si>
  <si>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</si>
  <si>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</si>
  <si>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</si>
  <si>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</si>
  <si>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</si>
  <si>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</si>
  <si>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</si>
  <si>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</si>
  <si>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</si>
  <si>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</si>
  <si>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</si>
  <si>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</si>
  <si>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</si>
  <si>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</si>
  <si>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</si>
  <si>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</si>
  <si>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</si>
  <si>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</si>
  <si>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</si>
  <si>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</si>
  <si>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</si>
  <si>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</si>
  <si>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</si>
  <si>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</si>
  <si>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</si>
  <si>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</si>
  <si>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</si>
  <si>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</si>
  <si>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</si>
  <si>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</si>
  <si>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</si>
  <si>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</si>
  <si>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</si>
  <si>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</si>
  <si>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</si>
  <si>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</si>
  <si>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</si>
  <si>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</si>
  <si>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</si>
  <si>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</si>
  <si>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</si>
  <si>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</si>
  <si>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</si>
  <si>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</si>
  <si>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</si>
  <si>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</si>
  <si>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</si>
  <si>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</si>
  <si>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</si>
  <si>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</si>
  <si>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</si>
  <si>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</si>
  <si>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</si>
  <si>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</si>
  <si>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</si>
  <si>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</si>
  <si>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</si>
  <si>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</si>
  <si>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</si>
  <si>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</si>
  <si>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</si>
  <si>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</si>
  <si>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</si>
  <si>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</si>
  <si>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</si>
  <si>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</si>
  <si>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</si>
  <si>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</si>
  <si>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</si>
  <si>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</si>
  <si>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</si>
  <si>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</si>
  <si>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</si>
  <si>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</si>
  <si>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</si>
  <si>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</si>
  <si>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</si>
  <si>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</si>
  <si>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</si>
  <si>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</si>
  <si>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</si>
  <si>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</si>
  <si>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</si>
  <si>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</si>
  <si>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</si>
  <si>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</si>
  <si>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</si>
  <si>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</si>
  <si>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</si>
  <si>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</si>
  <si>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</si>
  <si>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</si>
  <si>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</si>
  <si>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</si>
  <si>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</si>
  <si>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</si>
  <si>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</si>
  <si>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</si>
  <si>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</si>
  <si>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</si>
  <si>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</si>
  <si>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</si>
  <si>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</si>
  <si>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</si>
  <si>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</si>
  <si>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</si>
  <si>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</si>
  <si>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</si>
  <si>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</si>
  <si>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</si>
  <si>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</si>
  <si>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</si>
  <si>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</si>
  <si>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</si>
  <si>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</si>
  <si>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</si>
  <si>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</si>
  <si>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</si>
  <si>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</si>
  <si>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</si>
  <si>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</si>
  <si>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</si>
  <si>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</si>
  <si>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</si>
  <si>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</si>
  <si>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</si>
  <si>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</si>
  <si>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</si>
  <si>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</si>
  <si>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</si>
  <si>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</si>
  <si>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</si>
  <si>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</si>
  <si>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</si>
  <si>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</si>
  <si>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</si>
  <si>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</si>
  <si>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</si>
  <si>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</si>
  <si>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</si>
  <si>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</si>
  <si>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</si>
  <si>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</si>
  <si>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</si>
  <si>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</si>
  <si>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</si>
  <si>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</si>
  <si>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</si>
  <si>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</si>
  <si>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</si>
  <si>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</si>
  <si>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</si>
  <si>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</si>
  <si>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</si>
  <si>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</si>
  <si>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</si>
  <si>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</si>
  <si>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</si>
  <si>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</si>
  <si>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</si>
  <si>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</si>
  <si>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</si>
  <si>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</si>
  <si>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</si>
  <si>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</si>
  <si>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</si>
  <si>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</si>
  <si>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</si>
  <si>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</si>
  <si>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</si>
  <si>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</si>
  <si>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</si>
  <si>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</si>
  <si>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</si>
  <si>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</si>
  <si>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</si>
  <si>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</si>
  <si>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</si>
  <si>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</si>
  <si>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</si>
  <si>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</si>
  <si>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</si>
  <si>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</si>
  <si>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</si>
  <si>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</si>
  <si>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</si>
  <si>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</si>
  <si>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</si>
  <si>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</si>
  <si>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</si>
  <si>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</si>
  <si>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</si>
  <si>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</si>
  <si>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</si>
  <si>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</si>
  <si>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</si>
  <si>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</si>
  <si>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</si>
  <si>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</si>
  <si>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</si>
  <si>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</si>
  <si>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</si>
  <si>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</si>
  <si>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</si>
  <si>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</si>
  <si>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</si>
  <si>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</si>
  <si>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</si>
  <si>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</si>
  <si>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</si>
  <si>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</si>
  <si>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</si>
  <si>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</si>
  <si>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</si>
  <si>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</si>
  <si>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</si>
  <si>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</si>
  <si>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</si>
  <si>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</si>
  <si>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</si>
  <si>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</si>
  <si>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</si>
  <si>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</si>
  <si>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</si>
  <si>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</si>
  <si>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</si>
  <si>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</si>
  <si>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</si>
  <si>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</si>
  <si>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</si>
  <si>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</si>
  <si>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</si>
  <si>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</si>
  <si>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</si>
  <si>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</si>
  <si>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</si>
  <si>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</si>
  <si>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</si>
  <si>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</si>
  <si>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</si>
  <si>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</si>
  <si>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</si>
  <si>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</si>
  <si>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</si>
  <si>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</si>
  <si>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</si>
  <si>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</si>
  <si>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</si>
  <si>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</si>
  <si>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</si>
  <si>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</si>
  <si>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</si>
  <si>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</si>
  <si>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</si>
  <si>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</si>
  <si>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</si>
  <si>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</si>
  <si>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</si>
  <si>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</si>
  <si>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</si>
  <si>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</si>
  <si>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</si>
  <si>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</si>
  <si>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</si>
  <si>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</si>
  <si>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</si>
  <si>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</si>
  <si>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</si>
  <si>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</si>
  <si>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</si>
  <si>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</si>
  <si>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</si>
  <si>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</si>
  <si>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</si>
  <si>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</si>
  <si>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</si>
  <si>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</si>
  <si>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</si>
  <si>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</si>
  <si>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</si>
  <si>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</si>
  <si>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</si>
  <si>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</si>
  <si>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</si>
  <si>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</si>
  <si>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</si>
  <si>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</si>
  <si>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</si>
  <si>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</si>
  <si>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</si>
  <si>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</si>
  <si>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</si>
  <si>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</si>
  <si>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</si>
  <si>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</si>
  <si>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</si>
  <si>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</si>
  <si>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</si>
  <si>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</si>
  <si>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</si>
  <si>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</si>
  <si>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</si>
  <si>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</si>
  <si>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</si>
  <si>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</si>
  <si>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</si>
  <si>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</si>
  <si>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</si>
  <si>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</si>
  <si>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</si>
  <si>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</si>
  <si>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</si>
  <si>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</si>
  <si>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</si>
  <si>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</si>
  <si>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</si>
  <si>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</si>
  <si>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</si>
  <si>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</si>
  <si>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</si>
  <si>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</si>
  <si>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</si>
  <si>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</si>
  <si>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</si>
  <si>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</si>
  <si>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</si>
  <si>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</si>
  <si>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</si>
  <si>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</si>
  <si>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</si>
  <si>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</si>
  <si>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</si>
  <si>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</si>
  <si>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</si>
  <si>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</si>
  <si>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</si>
  <si>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</si>
  <si>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</si>
  <si>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</si>
  <si>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</si>
  <si>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</si>
  <si>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</si>
  <si>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</si>
  <si>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</si>
  <si>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</si>
  <si>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</si>
  <si>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</si>
  <si>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</si>
  <si>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</si>
  <si>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</si>
  <si>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</si>
  <si>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</si>
  <si>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</si>
  <si>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</si>
  <si>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</si>
  <si>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</si>
  <si>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</si>
  <si>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</si>
  <si>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</si>
  <si>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</si>
  <si>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</si>
  <si>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</si>
  <si>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</si>
  <si>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</si>
  <si>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</si>
  <si>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</si>
  <si>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</si>
  <si>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</si>
  <si>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</si>
  <si>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</si>
  <si>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</si>
  <si>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</si>
  <si>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</si>
  <si>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</si>
  <si>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</si>
  <si>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</si>
  <si>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</si>
  <si>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</si>
  <si>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</si>
  <si>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</si>
  <si>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</si>
  <si>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</si>
  <si>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</si>
  <si>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</si>
  <si>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</si>
  <si>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</si>
  <si>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</si>
  <si>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</si>
  <si>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</si>
  <si>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</si>
  <si>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</si>
  <si>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</si>
  <si>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</si>
  <si>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</si>
  <si>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</si>
  <si>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</si>
  <si>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</si>
  <si>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</si>
  <si>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</si>
  <si>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</si>
  <si>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</si>
  <si>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</si>
  <si>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</si>
  <si>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</si>
  <si>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</si>
  <si>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</si>
  <si>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</si>
  <si>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</si>
  <si>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</si>
  <si>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</si>
  <si>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</si>
  <si>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</si>
  <si>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</si>
  <si>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</si>
  <si>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</si>
  <si>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</si>
  <si>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</si>
  <si>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</si>
  <si>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</si>
  <si>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</si>
  <si>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</si>
  <si>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</si>
  <si>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</si>
  <si>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</si>
  <si>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</si>
  <si>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</si>
  <si>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</si>
  <si>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</si>
  <si>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</si>
  <si>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</si>
  <si>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</si>
  <si>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</si>
  <si>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</si>
  <si>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</si>
  <si>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</si>
  <si>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</si>
  <si>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</si>
  <si>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</si>
  <si>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</si>
  <si>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</si>
  <si>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</si>
  <si>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</si>
  <si>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</si>
  <si>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</si>
  <si>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</si>
  <si>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</si>
  <si>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</si>
  <si>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</si>
  <si>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</si>
  <si>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</si>
  <si>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</si>
  <si>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</si>
  <si>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</si>
  <si>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</si>
  <si>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</si>
  <si>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</si>
  <si>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</si>
  <si>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</si>
  <si>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</si>
  <si>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</si>
  <si>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</si>
  <si>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</si>
  <si>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</si>
  <si>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</si>
  <si>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</si>
  <si>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</si>
  <si>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</si>
  <si>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</si>
  <si>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</si>
  <si>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</si>
  <si>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</si>
  <si>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</si>
  <si>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</si>
  <si>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</si>
  <si>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</si>
  <si>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</si>
  <si>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</si>
  <si>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</si>
  <si>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</si>
  <si>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</si>
  <si>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</si>
  <si>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</si>
  <si>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</si>
  <si>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</si>
  <si>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</si>
  <si>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</si>
  <si>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</si>
  <si>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</si>
  <si>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</si>
  <si>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</si>
  <si>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</si>
  <si>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</si>
  <si>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</si>
  <si>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</si>
  <si>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</si>
  <si>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</si>
  <si>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</si>
  <si>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</si>
  <si>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</si>
  <si>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</si>
  <si>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</si>
  <si>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</si>
  <si>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</si>
  <si>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</si>
  <si>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</si>
  <si>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</si>
  <si>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</si>
  <si>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</si>
  <si>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</si>
  <si>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</si>
  <si>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</si>
  <si>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</si>
  <si>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</si>
  <si>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</si>
  <si>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</si>
  <si>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</si>
  <si>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</si>
  <si>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</si>
  <si>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</si>
  <si>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</si>
  <si>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</si>
  <si>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</si>
  <si>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</si>
  <si>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</si>
  <si>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</si>
  <si>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</si>
  <si>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</si>
  <si>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</si>
  <si>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</si>
  <si>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</si>
  <si>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</si>
  <si>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</si>
  <si>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</si>
  <si>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</si>
  <si>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</si>
  <si>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</si>
  <si>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</si>
  <si>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</si>
  <si>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</si>
  <si>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</si>
  <si>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</si>
  <si>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</si>
  <si>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</si>
  <si>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</si>
  <si>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</si>
  <si>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</si>
  <si>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</si>
  <si>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</si>
  <si>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</si>
  <si>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</si>
  <si>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</si>
  <si>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</si>
  <si>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</si>
  <si>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</si>
  <si>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</si>
  <si>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</si>
  <si>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</si>
  <si>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</si>
  <si>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</si>
  <si>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</si>
  <si>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</si>
  <si>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</si>
  <si>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</si>
  <si>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</si>
  <si>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</si>
  <si>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</si>
  <si>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</si>
  <si>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</si>
  <si>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</si>
  <si>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</si>
  <si>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</si>
  <si>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</si>
  <si>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</si>
  <si>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</si>
  <si>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</si>
  <si>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</si>
  <si>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</si>
  <si>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</si>
  <si>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</si>
  <si>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</si>
  <si>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</si>
  <si>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</si>
  <si>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</si>
  <si>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</si>
  <si>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</si>
  <si>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</si>
  <si>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</si>
  <si>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</si>
  <si>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</si>
  <si>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</si>
  <si>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</si>
  <si>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</si>
  <si>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</si>
  <si>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</si>
  <si>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</si>
  <si>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</si>
  <si>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</si>
  <si>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</si>
  <si>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</si>
  <si>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</si>
  <si>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</si>
  <si>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</si>
  <si>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</si>
  <si>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</si>
  <si>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</si>
  <si>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</si>
  <si>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</si>
  <si>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</si>
  <si>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</si>
  <si>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</si>
  <si>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</si>
  <si>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</si>
  <si>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</si>
  <si>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</si>
  <si>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</si>
  <si>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</si>
  <si>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</si>
  <si>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</si>
  <si>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</si>
  <si>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</si>
  <si>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</si>
  <si>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</si>
  <si>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</si>
  <si>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</si>
  <si>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</si>
  <si>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</si>
  <si>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</si>
  <si>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</si>
  <si>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</si>
  <si>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</si>
  <si>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</si>
  <si>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</si>
  <si>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</si>
  <si>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</si>
  <si>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</si>
  <si>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</si>
  <si>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</si>
  <si>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</si>
  <si>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</si>
  <si>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</si>
  <si>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</si>
  <si>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</si>
  <si>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</si>
  <si>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</si>
  <si>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</si>
  <si>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</si>
  <si>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</si>
  <si>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</si>
  <si>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</si>
  <si>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</si>
  <si>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</si>
  <si>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</si>
  <si>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</si>
  <si>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</si>
  <si>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</si>
  <si>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</si>
  <si>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</si>
  <si>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</si>
  <si>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</si>
  <si>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</si>
  <si>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</si>
  <si>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</si>
  <si>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</si>
  <si>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</si>
  <si>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</si>
  <si>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</si>
  <si>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</si>
  <si>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</si>
  <si>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</si>
  <si>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</si>
  <si>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</si>
  <si>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</si>
  <si>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</si>
  <si>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</si>
  <si>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</si>
  <si>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</si>
  <si>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</si>
  <si>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</si>
  <si>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</si>
  <si>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</si>
  <si>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</si>
  <si>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</si>
  <si>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</si>
  <si>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</si>
  <si>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</si>
  <si>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</si>
  <si>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</si>
  <si>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</si>
  <si>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</si>
  <si>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</si>
  <si>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</si>
  <si>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</si>
  <si>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</si>
  <si>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</si>
  <si>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</si>
  <si>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</si>
  <si>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</si>
  <si>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</si>
  <si>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</si>
  <si>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</si>
  <si>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</si>
  <si>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</si>
  <si>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</si>
  <si>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</si>
  <si>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</si>
  <si>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</si>
  <si>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</si>
  <si>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</si>
  <si>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</si>
  <si>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</si>
  <si>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</si>
  <si>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</si>
  <si>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</si>
  <si>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</si>
  <si>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</si>
  <si>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</si>
  <si>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</si>
  <si>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</si>
  <si>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</si>
  <si>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</si>
  <si>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</si>
  <si>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</si>
  <si>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</si>
  <si>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</si>
  <si>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</si>
  <si>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</si>
  <si>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</si>
  <si>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</si>
  <si>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</si>
  <si>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</si>
  <si>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</si>
  <si>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</si>
  <si>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</si>
  <si>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</si>
  <si>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</si>
  <si>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</si>
  <si>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</si>
  <si>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</si>
  <si>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</si>
  <si>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</si>
  <si>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</si>
  <si>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</si>
  <si>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</si>
  <si>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</si>
  <si>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</si>
  <si>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</si>
  <si>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</si>
  <si>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</si>
  <si>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</si>
  <si>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</si>
  <si>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</si>
  <si>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</si>
  <si>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</si>
  <si>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</si>
  <si>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</si>
  <si>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</si>
  <si>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</si>
  <si>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</si>
  <si>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</si>
  <si>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</si>
  <si>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</si>
  <si>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</si>
  <si>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</si>
  <si>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</si>
  <si>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</si>
  <si>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</si>
  <si>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</si>
  <si>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</si>
  <si>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</si>
  <si>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</si>
  <si>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</si>
  <si>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</si>
  <si>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</si>
  <si>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</si>
  <si>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</si>
  <si>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</si>
  <si>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</si>
  <si>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</si>
  <si>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</si>
  <si>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</si>
  <si>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</si>
  <si>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</si>
  <si>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</si>
  <si>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</si>
  <si>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</si>
  <si>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</si>
  <si>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</si>
  <si>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</si>
  <si>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</si>
  <si>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</si>
  <si>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</si>
  <si>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</si>
  <si>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</si>
  <si>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</si>
  <si>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</si>
  <si>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</si>
  <si>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</si>
  <si>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</si>
  <si>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</si>
  <si>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</si>
  <si>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</si>
  <si>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</si>
  <si>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</si>
  <si>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</si>
  <si>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</si>
  <si>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</si>
  <si>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</si>
  <si>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</si>
  <si>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</si>
  <si>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</si>
  <si>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</si>
  <si>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</si>
  <si>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</si>
  <si>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</si>
  <si>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</si>
  <si>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</si>
  <si>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</si>
  <si>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</si>
  <si>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</si>
  <si>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</si>
  <si>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</si>
  <si>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</si>
  <si>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</si>
  <si>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</si>
  <si>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</si>
  <si>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</si>
  <si>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</si>
  <si>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</si>
  <si>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</si>
  <si>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</si>
  <si>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</si>
  <si>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</si>
  <si>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</si>
  <si>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</si>
  <si>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</si>
  <si>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</si>
  <si>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</si>
  <si>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</si>
  <si>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</si>
  <si>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</si>
  <si>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</si>
  <si>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</si>
  <si>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</si>
  <si>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</si>
  <si>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</si>
  <si>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</si>
  <si>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</si>
  <si>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</si>
  <si>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</si>
  <si>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</si>
  <si>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</si>
  <si>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</si>
  <si>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</si>
  <si>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</si>
  <si>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</si>
  <si>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</si>
  <si>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</si>
  <si>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</si>
  <si>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</si>
  <si>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</si>
  <si>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</si>
  <si>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</si>
  <si>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</si>
  <si>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</si>
  <si>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</si>
  <si>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</si>
  <si>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</si>
  <si>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</si>
  <si>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</si>
  <si>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</si>
  <si>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</si>
  <si>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</si>
  <si>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</si>
  <si>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</si>
  <si>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</si>
  <si>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</si>
  <si>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</si>
  <si>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</si>
  <si>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</si>
  <si>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</si>
  <si>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</si>
  <si>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</si>
  <si>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</si>
  <si>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</si>
  <si>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</si>
  <si>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</si>
  <si>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</si>
  <si>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</si>
  <si>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</si>
  <si>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</si>
  <si>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</si>
  <si>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</si>
  <si>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</si>
  <si>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</si>
  <si>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</si>
  <si>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</si>
  <si>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</si>
  <si>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</si>
  <si>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</si>
  <si>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</si>
  <si>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</si>
  <si>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</si>
  <si>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</si>
  <si>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</si>
  <si>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</si>
  <si>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</si>
  <si>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</si>
  <si>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</si>
  <si>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</si>
  <si>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</si>
  <si>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</si>
  <si>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</si>
  <si>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</si>
  <si>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</si>
  <si>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</si>
  <si>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</si>
  <si>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</si>
  <si>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</si>
  <si>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</si>
  <si>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</si>
  <si>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</si>
  <si>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</si>
  <si>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</si>
  <si>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</si>
  <si>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</si>
  <si>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</si>
  <si>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</si>
  <si>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</si>
  <si>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</si>
  <si>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</si>
  <si>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</si>
  <si>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</si>
  <si>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</si>
  <si>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</si>
  <si>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</si>
  <si>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</si>
  <si>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</si>
  <si>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</si>
  <si>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</si>
  <si>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</si>
  <si>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</si>
  <si>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</si>
  <si>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</si>
  <si>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</si>
  <si>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</si>
  <si>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</si>
  <si>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</si>
  <si>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</si>
  <si>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</si>
  <si>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</si>
  <si>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</si>
  <si>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</si>
  <si>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</si>
  <si>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</si>
  <si>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</si>
  <si>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</si>
  <si>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</si>
  <si>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</si>
  <si>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</si>
  <si>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</si>
  <si>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</si>
  <si>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</si>
  <si>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</si>
  <si>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</si>
  <si>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</si>
  <si>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</si>
  <si>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</si>
  <si>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</si>
  <si>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</si>
  <si>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</si>
  <si>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</si>
  <si>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</si>
  <si>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</si>
  <si>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</si>
  <si>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</si>
  <si>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</si>
  <si>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</si>
  <si>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</si>
  <si>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</si>
  <si>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</si>
  <si>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</si>
  <si>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</si>
  <si>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</si>
  <si>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</si>
  <si>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</si>
  <si>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</si>
  <si>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</si>
  <si>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</si>
  <si>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</si>
  <si>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</si>
  <si>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</si>
  <si>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</si>
  <si>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</si>
  <si>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</si>
  <si>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</si>
  <si>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</si>
  <si>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</si>
  <si>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</si>
  <si>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</si>
  <si>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</si>
  <si>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</si>
  <si>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</si>
  <si>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</si>
  <si>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</si>
  <si>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</si>
  <si>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</si>
  <si>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</si>
  <si>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</si>
  <si>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</si>
  <si>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</si>
  <si>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</si>
  <si>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</si>
  <si>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</si>
  <si>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</si>
  <si>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</si>
  <si>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</si>
  <si>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</si>
  <si>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</si>
  <si>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</si>
  <si>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</si>
  <si>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</si>
  <si>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</si>
  <si>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</si>
  <si>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</si>
  <si>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</si>
  <si>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</si>
  <si>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</si>
  <si>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</si>
  <si>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</si>
  <si>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</si>
  <si>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</si>
  <si>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</si>
  <si>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</si>
  <si>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</si>
  <si>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</si>
  <si>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</si>
  <si>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</si>
  <si>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</si>
  <si>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</si>
  <si>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</si>
  <si>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</si>
  <si>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</si>
  <si>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</si>
  <si>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</si>
  <si>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</si>
  <si>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</si>
  <si>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</si>
  <si>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</si>
  <si>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</si>
  <si>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</si>
  <si>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</si>
  <si>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</si>
  <si>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</si>
  <si>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</si>
  <si>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</si>
  <si>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</si>
  <si>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</si>
  <si>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</si>
  <si>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</si>
  <si>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</si>
  <si>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</si>
  <si>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</si>
  <si>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</si>
  <si>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</si>
  <si>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</si>
  <si>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</si>
  <si>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</si>
  <si>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</si>
  <si>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</si>
  <si>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</si>
  <si>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</si>
  <si>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</si>
  <si>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</si>
  <si>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</si>
  <si>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</si>
  <si>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</si>
  <si>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</si>
  <si>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</si>
  <si>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</si>
  <si>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</si>
  <si>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</si>
  <si>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</si>
  <si>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</si>
  <si>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</si>
  <si>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</si>
  <si>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</si>
  <si>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</si>
  <si>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</si>
  <si>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</si>
  <si>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</si>
  <si>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</si>
  <si>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</si>
  <si>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</si>
  <si>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</si>
  <si>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</si>
  <si>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</si>
  <si>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</si>
  <si>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</si>
  <si>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</si>
  <si>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</si>
  <si>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</si>
  <si>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</si>
  <si>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</si>
  <si>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</si>
  <si>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</si>
  <si>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</si>
  <si>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</si>
  <si>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</si>
  <si>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</si>
  <si>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</si>
  <si>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</si>
  <si>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</si>
  <si>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</si>
  <si>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</si>
  <si>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</si>
  <si>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</si>
  <si>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</si>
  <si>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</si>
  <si>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</si>
  <si>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</si>
  <si>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</si>
  <si>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</si>
  <si>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</si>
  <si>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</si>
  <si>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</si>
  <si>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</si>
  <si>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</si>
  <si>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</si>
  <si>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</si>
  <si>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</si>
  <si>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</si>
  <si>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</si>
  <si>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</si>
  <si>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</si>
  <si>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</si>
  <si>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</si>
  <si>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</si>
  <si>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</si>
  <si>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</si>
  <si>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</si>
  <si>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</si>
  <si>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</si>
  <si>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</si>
  <si>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</si>
  <si>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</si>
  <si>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</si>
  <si>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</si>
  <si>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</si>
  <si>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</si>
  <si>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</si>
  <si>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</si>
  <si>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</si>
  <si>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</si>
  <si>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</si>
  <si>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</si>
  <si>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</si>
  <si>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</si>
  <si>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</si>
  <si>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</si>
  <si>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</si>
  <si>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</si>
  <si>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</si>
  <si>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</si>
  <si>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</si>
  <si>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</si>
  <si>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</si>
  <si>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</si>
  <si>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</si>
  <si>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</si>
  <si>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</si>
  <si>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</si>
  <si>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</si>
  <si>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</si>
  <si>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</si>
  <si>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</si>
  <si>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</si>
  <si>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</si>
  <si>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</si>
  <si>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</si>
  <si>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</si>
  <si>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</si>
  <si>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</si>
  <si>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</si>
  <si>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</si>
  <si>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</si>
  <si>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</si>
  <si>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</si>
  <si>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</si>
  <si>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</si>
  <si>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</si>
  <si>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</si>
  <si>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</si>
  <si>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</si>
  <si>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</si>
  <si>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</si>
  <si>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</si>
  <si>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</si>
  <si>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</si>
  <si>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</si>
  <si>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</si>
  <si>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</si>
  <si>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</si>
  <si>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</si>
  <si>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</si>
  <si>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</si>
  <si>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</si>
  <si>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</si>
  <si>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</si>
  <si>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</si>
  <si>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</si>
  <si>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</si>
  <si>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</si>
  <si>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</si>
  <si>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</si>
  <si>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</si>
  <si>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</si>
  <si>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</si>
  <si>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</si>
  <si>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</si>
  <si>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</si>
  <si>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</si>
  <si>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</si>
  <si>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</si>
  <si>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</si>
  <si>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</si>
  <si>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</si>
  <si>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</si>
  <si>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</si>
  <si>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</si>
  <si>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</si>
  <si>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</si>
  <si>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</si>
  <si>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</si>
  <si>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</si>
  <si>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</si>
  <si>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</si>
  <si>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</si>
  <si>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</si>
  <si>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</si>
  <si>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</si>
  <si>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</si>
  <si>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</si>
  <si>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</si>
  <si>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</si>
  <si>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</si>
  <si>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</si>
  <si>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</si>
  <si>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</si>
  <si>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</si>
  <si>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</si>
  <si>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</si>
  <si>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</si>
  <si>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</si>
  <si>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</si>
  <si>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</si>
  <si>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</si>
  <si>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</si>
  <si>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</si>
  <si>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</si>
  <si>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</si>
  <si>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</si>
  <si>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</si>
  <si>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</si>
  <si>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</si>
  <si>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</si>
  <si>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</si>
  <si>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</si>
  <si>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</si>
  <si>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</si>
  <si>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</si>
  <si>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</si>
  <si>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</si>
  <si>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</si>
  <si>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</si>
  <si>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</si>
  <si>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</si>
  <si>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</si>
  <si>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</si>
  <si>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</si>
  <si>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</si>
  <si>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</si>
  <si>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</si>
  <si>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</si>
  <si>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</si>
  <si>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</si>
  <si>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</si>
  <si>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</si>
  <si>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</si>
  <si>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</si>
  <si>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</si>
  <si>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</si>
  <si>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</si>
  <si>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</si>
  <si>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</si>
  <si>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</si>
  <si>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</si>
  <si>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</si>
  <si>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</si>
  <si>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</si>
  <si>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</si>
  <si>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</si>
  <si>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</si>
  <si>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</si>
  <si>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</si>
  <si>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</si>
  <si>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</si>
  <si>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</si>
  <si>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</si>
  <si>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</si>
  <si>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</si>
  <si>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</si>
  <si>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</si>
  <si>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</si>
  <si>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</si>
  <si>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</si>
  <si>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</si>
  <si>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</si>
  <si>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</si>
  <si>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</si>
  <si>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</si>
  <si>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</si>
  <si>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</si>
  <si>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</si>
  <si>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</si>
  <si>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</si>
  <si>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</si>
  <si>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</si>
  <si>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</si>
  <si>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</si>
  <si>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</si>
  <si>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</si>
  <si>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</si>
  <si>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</si>
  <si>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</si>
  <si>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</si>
  <si>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</si>
  <si>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</si>
  <si>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</si>
  <si>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</si>
  <si>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</si>
  <si>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</si>
  <si>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</si>
  <si>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</si>
  <si>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</si>
  <si>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</si>
  <si>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</si>
  <si>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</si>
  <si>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</si>
  <si>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</si>
  <si>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</si>
  <si>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</si>
  <si>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</si>
  <si>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</si>
  <si>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</si>
  <si>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</si>
  <si>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</si>
  <si>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</si>
  <si>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</si>
  <si>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</si>
  <si>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</si>
  <si>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</si>
  <si>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</si>
  <si>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</si>
  <si>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</si>
  <si>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</si>
  <si>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</si>
  <si>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</si>
  <si>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</si>
  <si>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</si>
  <si>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</si>
  <si>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</si>
  <si>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</si>
  <si>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</si>
  <si>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</si>
  <si>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</si>
  <si>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</si>
  <si>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</si>
  <si>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</si>
  <si>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</si>
  <si>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</si>
  <si>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</si>
  <si>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</si>
  <si>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</si>
  <si>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</si>
  <si>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</si>
  <si>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</si>
  <si>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</si>
  <si>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</si>
  <si>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</si>
  <si>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</si>
  <si>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</si>
  <si>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</si>
  <si>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</si>
  <si>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</si>
  <si>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</si>
  <si>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</si>
  <si>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</si>
  <si>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</si>
  <si>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</si>
  <si>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</si>
  <si>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</si>
  <si>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</si>
  <si>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</si>
  <si>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</si>
  <si>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</si>
  <si>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</si>
  <si>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</si>
  <si>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</si>
  <si>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</si>
  <si>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</si>
  <si>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</si>
  <si>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</si>
  <si>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</si>
  <si>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</si>
  <si>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</si>
  <si>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</si>
  <si>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</si>
  <si>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</si>
  <si>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</si>
  <si>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</si>
  <si>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</si>
  <si>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</si>
  <si>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</si>
  <si>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</si>
  <si>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</si>
  <si>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</si>
  <si>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</si>
  <si>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</si>
  <si>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</si>
  <si>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</si>
  <si>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</si>
  <si>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</si>
  <si>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</si>
  <si>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</si>
  <si>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</si>
  <si>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</si>
  <si>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</si>
  <si>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</si>
  <si>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</si>
  <si>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</si>
  <si>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</si>
  <si>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</si>
  <si>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</si>
  <si>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</si>
  <si>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</si>
  <si>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</si>
  <si>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</si>
  <si>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</si>
  <si>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</si>
  <si>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</si>
  <si>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</si>
  <si>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</si>
  <si>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</si>
  <si>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</si>
  <si>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</si>
  <si>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</si>
  <si>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</si>
  <si>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</si>
  <si>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</si>
  <si>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</si>
  <si>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</si>
  <si>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</si>
  <si>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</si>
  <si>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</si>
  <si>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</si>
  <si>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</si>
  <si>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</si>
  <si>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</si>
  <si>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</si>
  <si>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</si>
  <si>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</si>
  <si>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</si>
  <si>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</si>
  <si>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</si>
  <si>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</si>
  <si>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</si>
  <si>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</si>
  <si>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</si>
  <si>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</si>
  <si>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</si>
  <si>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</si>
  <si>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</si>
  <si>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</si>
  <si>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</si>
  <si>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</si>
  <si>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</si>
  <si>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</si>
  <si>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</si>
  <si>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</si>
  <si>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</si>
  <si>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</si>
  <si>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</si>
  <si>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</si>
  <si>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</si>
  <si>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</si>
  <si>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</si>
  <si>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</si>
  <si>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</si>
  <si>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</si>
  <si>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</si>
  <si>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</si>
  <si>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</si>
  <si>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</si>
  <si>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</si>
  <si>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</si>
  <si>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</si>
  <si>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</si>
  <si>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</si>
  <si>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</si>
  <si>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</si>
  <si>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</si>
  <si>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</si>
  <si>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</si>
  <si>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</si>
  <si>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</si>
  <si>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</si>
  <si>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</si>
  <si>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</si>
  <si>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</si>
  <si>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</si>
  <si>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</si>
  <si>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</si>
  <si>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</si>
  <si>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</si>
  <si>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</si>
  <si>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</si>
  <si>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</si>
  <si>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</si>
  <si>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</si>
  <si>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</si>
  <si>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</si>
  <si>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</si>
  <si>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</si>
  <si>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</si>
  <si>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</si>
  <si>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</si>
  <si>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</si>
  <si>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</si>
  <si>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</si>
  <si>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</si>
  <si>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</si>
  <si>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</si>
  <si>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</si>
  <si>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</si>
  <si>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</si>
  <si>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</si>
  <si>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</si>
  <si>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</si>
  <si>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</si>
  <si>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</si>
  <si>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</si>
  <si>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</si>
  <si>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</si>
  <si>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</si>
  <si>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</si>
  <si>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</si>
  <si>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</si>
  <si>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</si>
  <si>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</si>
  <si>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</si>
  <si>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</si>
  <si>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</si>
  <si>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</si>
  <si>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</si>
  <si>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</si>
  <si>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</si>
  <si>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</si>
  <si>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</si>
  <si>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</si>
  <si>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</si>
  <si>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</si>
  <si>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</si>
  <si>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</si>
  <si>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</si>
  <si>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</si>
  <si>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</si>
  <si>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</si>
  <si>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</si>
  <si>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</si>
  <si>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</si>
  <si>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</si>
  <si>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</si>
  <si>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</si>
  <si>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</si>
  <si>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</si>
  <si>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</si>
  <si>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</si>
  <si>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</si>
  <si>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</si>
  <si>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</si>
  <si>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</si>
  <si>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</si>
  <si>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</si>
  <si>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</si>
  <si>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</si>
  <si>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</si>
  <si>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</si>
  <si>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</si>
  <si>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</si>
  <si>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</si>
  <si>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</si>
  <si>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</si>
  <si>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</si>
  <si>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</si>
  <si>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</si>
  <si>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</si>
  <si>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</si>
  <si>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</si>
  <si>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</si>
  <si>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</si>
  <si>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</si>
  <si>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</si>
  <si>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</si>
  <si>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</si>
  <si>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</si>
  <si>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</si>
  <si>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</si>
  <si>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</si>
  <si>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</si>
  <si>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</si>
  <si>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</si>
  <si>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</si>
  <si>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</si>
  <si>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</si>
  <si>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</si>
  <si>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</si>
  <si>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</si>
  <si>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</si>
  <si>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</si>
  <si>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</si>
  <si>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</si>
  <si>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</si>
  <si>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</si>
  <si>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</si>
  <si>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</si>
  <si>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</si>
  <si>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</si>
  <si>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</si>
  <si>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</si>
  <si>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</si>
  <si>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</si>
  <si>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</si>
  <si>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</si>
  <si>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</si>
  <si>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</si>
  <si>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</si>
  <si>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</si>
  <si>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</si>
  <si>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</si>
  <si>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</si>
  <si>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</si>
  <si>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</si>
  <si>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</si>
  <si>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</si>
  <si>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</si>
  <si>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</si>
  <si>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</si>
  <si>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</si>
  <si>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</si>
  <si>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</si>
  <si>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</si>
  <si>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</si>
  <si>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</si>
  <si>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</si>
  <si>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</si>
  <si>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</si>
  <si>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</si>
  <si>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</si>
  <si>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</si>
  <si>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</si>
  <si>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</si>
  <si>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</si>
  <si>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</si>
  <si>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</si>
  <si>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</si>
  <si>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</si>
  <si>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</si>
  <si>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</si>
  <si>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</si>
  <si>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</si>
  <si>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</si>
  <si>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</si>
  <si>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</si>
  <si>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</si>
  <si>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</si>
  <si>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</si>
  <si>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</si>
  <si>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</si>
  <si>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</si>
  <si>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</si>
  <si>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</si>
  <si>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</si>
  <si>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</si>
  <si>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</si>
  <si>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</si>
  <si>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</si>
  <si>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</si>
  <si>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</si>
  <si>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</si>
  <si>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</si>
  <si>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</si>
  <si>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</si>
  <si>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</si>
  <si>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</si>
  <si>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</si>
  <si>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</si>
  <si>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</si>
  <si>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</si>
  <si>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</si>
  <si>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</si>
  <si>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</si>
  <si>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</si>
  <si>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</si>
  <si>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</si>
  <si>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</si>
  <si>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</si>
  <si>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</si>
  <si>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</si>
  <si>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</si>
  <si>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</si>
  <si>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</si>
  <si>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</si>
  <si>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</si>
  <si>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</si>
  <si>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</si>
  <si>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</si>
  <si>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</si>
  <si>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</si>
  <si>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</si>
  <si>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</si>
  <si>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</si>
  <si>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</si>
  <si>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</si>
  <si>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</si>
  <si>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</si>
  <si>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</si>
  <si>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</si>
  <si>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</si>
  <si>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</si>
  <si>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</si>
  <si>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</si>
  <si>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</si>
  <si>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</si>
  <si>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</si>
  <si>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</si>
  <si>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</si>
  <si>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</si>
  <si>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</si>
  <si>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</si>
  <si>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</si>
  <si>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</si>
  <si>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</si>
  <si>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</si>
  <si>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</si>
  <si>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</si>
  <si>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</si>
  <si>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</si>
  <si>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</si>
  <si>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</si>
  <si>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</si>
  <si>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</si>
  <si>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</si>
  <si>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</si>
  <si>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</si>
  <si>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</si>
  <si>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</si>
  <si>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</si>
  <si>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</si>
  <si>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</si>
  <si>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</si>
  <si>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</si>
  <si>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</si>
  <si>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</si>
  <si>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</si>
  <si>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</si>
  <si>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</si>
  <si>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</si>
  <si>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</si>
  <si>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</si>
  <si>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</si>
  <si>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</si>
  <si>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</si>
  <si>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</si>
  <si>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</si>
  <si>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</si>
  <si>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</si>
  <si>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</si>
  <si>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</si>
  <si>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</si>
  <si>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</si>
  <si>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</si>
  <si>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</si>
  <si>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</si>
  <si>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</si>
  <si>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</si>
  <si>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</si>
  <si>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</si>
  <si>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</si>
  <si>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</si>
  <si>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</si>
  <si>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</si>
  <si>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</si>
  <si>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</si>
  <si>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</si>
  <si>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</si>
  <si>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</si>
  <si>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</si>
  <si>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</si>
  <si>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</si>
  <si>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</si>
  <si>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</si>
  <si>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</si>
  <si>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</si>
  <si>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</si>
  <si>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</si>
  <si>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</si>
  <si>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</si>
  <si>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</si>
  <si>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</si>
  <si>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</si>
  <si>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</si>
  <si>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</si>
  <si>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</si>
  <si>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</si>
  <si>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</si>
  <si>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</si>
  <si>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</si>
  <si>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</si>
  <si>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</si>
  <si>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</si>
  <si>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</si>
  <si>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</si>
  <si>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</si>
  <si>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</si>
  <si>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</si>
  <si>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</si>
  <si>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</si>
  <si>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</si>
  <si>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</si>
  <si>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</si>
  <si>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</si>
  <si>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</si>
  <si>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</si>
  <si>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</si>
  <si>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</si>
  <si>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</si>
  <si>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</si>
  <si>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</si>
  <si>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</si>
  <si>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</si>
  <si>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</si>
  <si>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</si>
  <si>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</si>
  <si>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</si>
  <si>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</si>
  <si>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</si>
  <si>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</si>
  <si>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</si>
  <si>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</si>
  <si>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</si>
  <si>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</si>
  <si>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</si>
  <si>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</si>
  <si>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</si>
  <si>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</si>
  <si>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</si>
  <si>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</si>
  <si>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</si>
  <si>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</si>
  <si>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</si>
  <si>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</si>
  <si>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</si>
  <si>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</si>
  <si>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</si>
  <si>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</si>
  <si>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</si>
  <si>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</si>
  <si>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</si>
  <si>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</si>
  <si>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</si>
  <si>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</si>
  <si>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</si>
  <si>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</si>
  <si>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</si>
  <si>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</si>
  <si>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</si>
  <si>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</si>
  <si>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</si>
  <si>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</si>
  <si>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</si>
  <si>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</si>
  <si>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</si>
  <si>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</si>
  <si>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</si>
  <si>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</si>
  <si>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</si>
  <si>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</si>
  <si>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</si>
  <si>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</si>
  <si>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</si>
  <si>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</si>
  <si>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</si>
  <si>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</si>
  <si>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</si>
  <si>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</si>
  <si>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</si>
  <si>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</si>
  <si>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</si>
  <si>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</si>
  <si>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</si>
  <si>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</si>
  <si>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</si>
  <si>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</si>
  <si>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</si>
  <si>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</si>
  <si>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</si>
  <si>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</si>
  <si>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</si>
  <si>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</si>
  <si>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</si>
  <si>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</si>
  <si>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</si>
  <si>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</si>
  <si>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</si>
  <si>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</si>
  <si>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</si>
  <si>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</si>
  <si>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</si>
  <si>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</si>
  <si>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</si>
  <si>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</si>
  <si>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</si>
  <si>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</si>
  <si>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</si>
  <si>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</si>
  <si>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</si>
  <si>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</si>
  <si>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</si>
  <si>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</si>
  <si>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</si>
  <si>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</si>
  <si>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</si>
  <si>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</si>
  <si>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</si>
  <si>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</si>
  <si>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</si>
  <si>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</si>
  <si>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</si>
  <si>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</si>
  <si>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</si>
  <si>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</si>
  <si>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</si>
  <si>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</si>
  <si>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</si>
  <si>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</si>
  <si>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</si>
  <si>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</si>
  <si>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</si>
  <si>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</si>
  <si>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</si>
  <si>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</si>
  <si>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</si>
  <si>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</si>
  <si>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</si>
  <si>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</si>
  <si>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</si>
  <si>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</si>
  <si>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</si>
  <si>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</si>
  <si>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</si>
  <si>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</si>
  <si>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</si>
  <si>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</si>
  <si>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</si>
  <si>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</si>
  <si>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</si>
  <si>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</si>
  <si>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</si>
  <si>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</si>
  <si>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</si>
  <si>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</si>
  <si>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</si>
  <si>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</si>
  <si>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</si>
  <si>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</si>
  <si>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</si>
  <si>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</si>
  <si>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</si>
  <si>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</si>
  <si>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</si>
  <si>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</si>
  <si>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</si>
  <si>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</si>
  <si>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</si>
  <si>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</si>
  <si>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</si>
  <si>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</si>
  <si>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</si>
  <si>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</si>
  <si>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</si>
  <si>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</si>
  <si>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</si>
  <si>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</si>
  <si>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</si>
  <si>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</si>
  <si>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</si>
  <si>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</si>
  <si>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</si>
  <si>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</si>
  <si>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</si>
  <si>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</si>
  <si>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</si>
  <si>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</si>
  <si>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</si>
  <si>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</si>
  <si>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</si>
  <si>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</si>
  <si>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</si>
  <si>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</si>
  <si>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</si>
  <si>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</si>
  <si>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</si>
  <si>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</si>
  <si>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</si>
  <si>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</si>
  <si>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</si>
  <si>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</si>
  <si>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</si>
  <si>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</si>
  <si>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</si>
  <si>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</si>
  <si>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</si>
  <si>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</si>
  <si>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</si>
  <si>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</si>
  <si>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</si>
  <si>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</si>
  <si>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</si>
  <si>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</si>
  <si>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</si>
  <si>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</si>
  <si>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</si>
  <si>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</si>
  <si>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</si>
  <si>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</si>
  <si>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</si>
  <si>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</si>
  <si>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</si>
  <si>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</si>
  <si>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</si>
  <si>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</si>
  <si>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</si>
  <si>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</si>
  <si>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</si>
  <si>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</si>
  <si>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</si>
  <si>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</si>
  <si>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</si>
  <si>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</si>
  <si>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</si>
  <si>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</si>
  <si>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</si>
  <si>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</si>
  <si>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</si>
  <si>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</si>
  <si>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</si>
  <si>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</si>
  <si>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</si>
  <si>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</si>
  <si>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</si>
  <si>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</si>
  <si>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</si>
  <si>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</si>
  <si>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</si>
  <si>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</si>
  <si>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</si>
  <si>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</si>
  <si>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</si>
  <si>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</si>
  <si>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</si>
  <si>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</si>
  <si>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</si>
  <si>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</si>
  <si>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</si>
  <si>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</si>
  <si>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</si>
  <si>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</si>
  <si>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</si>
  <si>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</si>
  <si>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</si>
  <si>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</si>
  <si>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</si>
  <si>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</si>
  <si>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</si>
  <si>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</si>
  <si>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</si>
  <si>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</si>
  <si>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</si>
  <si>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</si>
  <si>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</si>
  <si>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</si>
  <si>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</si>
  <si>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</si>
  <si>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</si>
  <si>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</si>
  <si>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</si>
  <si>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</si>
  <si>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</si>
  <si>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</si>
  <si>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</si>
  <si>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</si>
  <si>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</si>
  <si>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</si>
  <si>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</si>
  <si>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</si>
  <si>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</si>
  <si>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</si>
  <si>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</si>
  <si>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</si>
  <si>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</si>
  <si>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</si>
  <si>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</si>
  <si>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</si>
  <si>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</si>
  <si>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</si>
  <si>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</si>
  <si>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</si>
  <si>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</si>
  <si>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</si>
  <si>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</si>
  <si>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</si>
  <si>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</si>
  <si>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</si>
  <si>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</si>
  <si>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</si>
  <si>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</si>
  <si>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</si>
  <si>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</si>
  <si>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</si>
  <si>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</si>
  <si>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</si>
  <si>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</si>
  <si>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</si>
  <si>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</si>
  <si>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</si>
  <si>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</si>
  <si>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</si>
  <si>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</si>
  <si>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</si>
  <si>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</si>
  <si>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</si>
  <si>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</si>
  <si>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</si>
  <si>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</si>
  <si>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</si>
  <si>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</si>
  <si>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</si>
  <si>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</si>
  <si>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</si>
  <si>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</si>
  <si>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</si>
  <si>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</si>
  <si>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</si>
  <si>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</si>
  <si>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</si>
  <si>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</si>
  <si>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</si>
  <si>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</si>
  <si>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</si>
  <si>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</si>
  <si>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</si>
  <si>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</si>
  <si>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</si>
  <si>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</si>
  <si>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</si>
  <si>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</si>
  <si>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</si>
  <si>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</si>
  <si>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</si>
  <si>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</si>
  <si>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</si>
  <si>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</si>
  <si>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</si>
  <si>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</si>
  <si>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</si>
  <si>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</si>
  <si>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</si>
  <si>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</si>
  <si>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</si>
  <si>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</si>
  <si>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</si>
  <si>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</si>
  <si>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</si>
  <si>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</si>
  <si>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</si>
  <si>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</si>
  <si>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</si>
  <si>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</si>
  <si>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</si>
  <si>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</si>
  <si>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</si>
  <si>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</si>
  <si>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</si>
  <si>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</si>
  <si>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</si>
  <si>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</si>
  <si>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</si>
  <si>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</si>
  <si>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</si>
  <si>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</si>
  <si>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</si>
  <si>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</si>
  <si>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</si>
  <si>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</si>
  <si>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</si>
  <si>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</si>
  <si>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</si>
  <si>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</si>
  <si>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</si>
  <si>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</si>
  <si>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</si>
  <si>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</si>
  <si>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</si>
  <si>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</si>
  <si>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</si>
  <si>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</si>
  <si>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</si>
  <si>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</si>
  <si>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</si>
  <si>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</si>
  <si>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</si>
  <si>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</si>
  <si>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</si>
  <si>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</si>
  <si>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</si>
  <si>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</si>
  <si>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</si>
  <si>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</si>
  <si>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</si>
  <si>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</si>
  <si>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</si>
  <si>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</si>
  <si>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</si>
  <si>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</si>
  <si>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</si>
  <si>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</si>
  <si>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</si>
  <si>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</si>
  <si>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</si>
  <si>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</si>
  <si>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</si>
  <si>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</si>
  <si>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</si>
  <si>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</si>
  <si>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</si>
  <si>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</si>
  <si>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</si>
  <si>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</si>
  <si>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</si>
  <si>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</si>
  <si>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</si>
  <si>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</si>
  <si>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</si>
  <si>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</si>
  <si>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</si>
  <si>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</si>
  <si>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</si>
  <si>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</si>
  <si>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</si>
  <si>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</si>
  <si>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</si>
  <si>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</si>
  <si>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</si>
  <si>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</si>
  <si>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</si>
  <si>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</si>
  <si>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</si>
  <si>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</si>
  <si>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</si>
  <si>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</si>
  <si>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</si>
  <si>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</si>
  <si>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</si>
  <si>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</si>
  <si>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</si>
  <si>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</si>
  <si>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</si>
  <si>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</si>
  <si>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</si>
  <si>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</si>
  <si>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</si>
  <si>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</si>
  <si>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</si>
  <si>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</si>
  <si>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</si>
  <si>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</si>
  <si>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</si>
  <si>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</si>
  <si>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</si>
  <si>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</si>
  <si>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</si>
  <si>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</si>
  <si>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</si>
  <si>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</si>
  <si>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</si>
  <si>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</si>
  <si>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</si>
  <si>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</si>
  <si>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</si>
  <si>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</si>
  <si>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</si>
  <si>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</si>
  <si>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</si>
  <si>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</si>
  <si>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</si>
  <si>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</si>
  <si>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</si>
  <si>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</si>
  <si>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</si>
  <si>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</si>
  <si>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</si>
  <si>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</si>
  <si>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</si>
  <si>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</si>
  <si>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</si>
  <si>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</si>
  <si>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</si>
  <si>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</si>
  <si>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</si>
  <si>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</si>
  <si>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</si>
  <si>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</si>
  <si>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</si>
  <si>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</si>
  <si>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</si>
  <si>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</si>
  <si>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</si>
  <si>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</si>
  <si>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</si>
  <si>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</si>
  <si>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</si>
  <si>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</si>
  <si>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</si>
  <si>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</si>
  <si>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</si>
  <si>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</si>
  <si>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</si>
  <si>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</si>
  <si>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</si>
  <si>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</si>
  <si>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</si>
  <si>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</si>
  <si>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</si>
  <si>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</si>
  <si>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</si>
  <si>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</si>
  <si>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</si>
  <si>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</si>
  <si>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</si>
  <si>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</si>
  <si>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</si>
  <si>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</si>
  <si>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</si>
  <si>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</si>
  <si>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</si>
  <si>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</si>
  <si>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</si>
  <si>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</si>
  <si>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</si>
  <si>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</si>
  <si>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</si>
  <si>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</si>
  <si>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</si>
  <si>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</si>
  <si>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</si>
  <si>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</si>
  <si>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</si>
  <si>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</si>
  <si>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</si>
  <si>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</si>
  <si>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</si>
  <si>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</si>
  <si>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</si>
  <si>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</si>
  <si>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</si>
  <si>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</si>
  <si>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</si>
  <si>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</si>
  <si>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</si>
  <si>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</si>
  <si>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</si>
  <si>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</si>
  <si>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</si>
  <si>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</si>
  <si>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</si>
  <si>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</si>
  <si>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</si>
  <si>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</si>
  <si>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</si>
  <si>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</si>
  <si>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</si>
  <si>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</si>
  <si>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</si>
  <si>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</si>
  <si>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</si>
  <si>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</si>
  <si>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</si>
  <si>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</si>
  <si>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</si>
  <si>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</si>
  <si>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</si>
  <si>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</si>
  <si>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</si>
  <si>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</si>
  <si>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</si>
  <si>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</si>
  <si>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</si>
  <si>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</si>
  <si>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</si>
  <si>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</si>
  <si>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</si>
  <si>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</si>
  <si>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</si>
  <si>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</si>
  <si>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</si>
  <si>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</si>
  <si>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</si>
  <si>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</si>
  <si>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</si>
  <si>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</si>
  <si>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</si>
  <si>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</si>
  <si>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</si>
  <si>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</si>
  <si>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</si>
  <si>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</si>
  <si>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</si>
  <si>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</si>
  <si>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</si>
  <si>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</si>
  <si>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</si>
  <si>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</si>
  <si>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</si>
  <si>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</si>
  <si>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</si>
  <si>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</si>
  <si>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</si>
  <si>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</si>
  <si>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</si>
  <si>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</si>
  <si>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</si>
  <si>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</si>
  <si>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</si>
  <si>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</si>
  <si>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</si>
  <si>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</si>
  <si>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</si>
  <si>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</si>
  <si>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</si>
  <si>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</si>
  <si>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</si>
  <si>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</si>
  <si>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</si>
  <si>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</si>
  <si>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</si>
  <si>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</si>
  <si>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</si>
  <si>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</si>
  <si>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</si>
  <si>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</si>
  <si>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</si>
  <si>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</si>
  <si>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</si>
  <si>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</si>
  <si>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</si>
  <si>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</si>
  <si>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</si>
  <si>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</si>
  <si>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</si>
  <si>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</si>
  <si>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</si>
  <si>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</si>
  <si>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</si>
  <si>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</si>
  <si>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</si>
  <si>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</si>
  <si>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</si>
  <si>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</si>
  <si>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</si>
  <si>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</si>
  <si>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</si>
  <si>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</si>
  <si>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</si>
  <si>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</si>
  <si>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</si>
  <si>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</si>
  <si>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</si>
  <si>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</si>
  <si>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</si>
  <si>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</si>
  <si>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</si>
  <si>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</si>
  <si>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</si>
  <si>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</si>
  <si>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</si>
  <si>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</si>
  <si>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</si>
  <si>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</si>
  <si>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</si>
  <si>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</si>
  <si>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</si>
  <si>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</si>
  <si>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</si>
  <si>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</si>
  <si>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</si>
  <si>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</si>
  <si>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</si>
  <si>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</si>
  <si>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</si>
  <si>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</si>
  <si>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</si>
  <si>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</si>
  <si>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</si>
  <si>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</si>
  <si>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</si>
  <si>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</si>
  <si>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</si>
  <si>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</si>
  <si>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</si>
  <si>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</si>
  <si>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</si>
  <si>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</si>
  <si>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</si>
  <si>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</si>
  <si>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</si>
  <si>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</si>
  <si>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</si>
  <si>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</si>
  <si>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</si>
  <si>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</si>
  <si>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</si>
  <si>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</si>
  <si>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</si>
  <si>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</si>
  <si>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</si>
  <si>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</si>
  <si>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</si>
  <si>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</si>
  <si>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</si>
  <si>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</si>
  <si>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</si>
  <si>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</si>
  <si>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</si>
  <si>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</si>
  <si>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</si>
  <si>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</si>
  <si>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</si>
  <si>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</si>
  <si>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</si>
  <si>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</si>
  <si>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</si>
  <si>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</si>
  <si>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</si>
  <si>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</si>
  <si>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</si>
  <si>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</si>
  <si>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</si>
  <si>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</si>
  <si>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</si>
  <si>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</si>
  <si>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</si>
  <si>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</si>
  <si>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</si>
  <si>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</si>
  <si>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</si>
  <si>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</si>
  <si>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</si>
  <si>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</si>
  <si>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</si>
  <si>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</si>
  <si>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</si>
  <si>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</si>
  <si>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</si>
  <si>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</si>
  <si>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</si>
  <si>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</si>
  <si>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</si>
  <si>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</si>
  <si>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</si>
  <si>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</si>
  <si>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</si>
  <si>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</si>
  <si>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</si>
  <si>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</si>
  <si>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</si>
  <si>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</si>
  <si>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</si>
  <si>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</si>
  <si>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</si>
  <si>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</si>
  <si>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</si>
  <si>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</si>
  <si>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</si>
  <si>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</si>
  <si>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</si>
  <si>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</si>
  <si>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</si>
  <si>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</si>
  <si>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</si>
  <si>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</si>
  <si>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</si>
  <si>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</si>
  <si>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</si>
  <si>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</si>
  <si>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</si>
  <si>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</si>
  <si>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</si>
  <si>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</si>
  <si>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</si>
  <si>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</si>
  <si>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</si>
  <si>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</si>
  <si>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</si>
  <si>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</si>
  <si>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</si>
  <si>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</si>
  <si>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</si>
  <si>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</si>
  <si>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</si>
  <si>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</si>
  <si>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</si>
  <si>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</si>
  <si>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</si>
  <si>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</si>
  <si>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</si>
  <si>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</si>
  <si>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</si>
  <si>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</si>
  <si>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</si>
  <si>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</si>
  <si>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</si>
  <si>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</si>
  <si>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</si>
  <si>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</si>
  <si>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</si>
  <si>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</si>
  <si>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</si>
  <si>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</si>
  <si>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</si>
  <si>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</si>
  <si>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</si>
  <si>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</si>
  <si>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</si>
  <si>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</si>
  <si>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</si>
  <si>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</si>
  <si>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</si>
  <si>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</si>
  <si>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</si>
  <si>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</si>
  <si>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</si>
  <si>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</si>
  <si>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</si>
  <si>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</si>
  <si>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</si>
  <si>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</si>
  <si>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</si>
  <si>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</si>
  <si>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</si>
  <si>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</si>
  <si>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</si>
  <si>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</si>
  <si>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</si>
  <si>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</si>
  <si>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</si>
  <si>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</si>
  <si>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</si>
  <si>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</si>
  <si>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</si>
  <si>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</si>
  <si>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</si>
  <si>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</si>
  <si>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</si>
  <si>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</si>
  <si>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</si>
  <si>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</si>
  <si>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</si>
  <si>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</si>
  <si>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</si>
  <si>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</si>
  <si>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</si>
  <si>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</si>
  <si>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</si>
  <si>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</si>
  <si>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</si>
  <si>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</si>
  <si>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</si>
  <si>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</si>
  <si>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</si>
  <si>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</si>
  <si>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</si>
  <si>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</si>
  <si>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</si>
  <si>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</si>
  <si>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</si>
  <si>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</si>
  <si>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</si>
  <si>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</si>
  <si>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</si>
  <si>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</si>
  <si>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</si>
  <si>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</si>
  <si>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</si>
  <si>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</si>
  <si>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</si>
  <si>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</si>
  <si>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</si>
  <si>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</si>
  <si>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</si>
  <si>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</si>
  <si>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</si>
  <si>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</si>
  <si>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</si>
  <si>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</si>
  <si>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</si>
  <si>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</si>
  <si>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</si>
  <si>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</si>
  <si>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</si>
  <si>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</si>
  <si>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</si>
  <si>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</si>
  <si>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</si>
  <si>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</si>
  <si>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</si>
  <si>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</si>
  <si>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</si>
  <si>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</si>
  <si>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</si>
  <si>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</si>
  <si>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</si>
  <si>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</si>
  <si>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</si>
  <si>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</si>
  <si>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</si>
  <si>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</si>
  <si>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</si>
  <si>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</si>
  <si>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</si>
  <si>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</si>
  <si>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</si>
  <si>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</si>
  <si>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</si>
  <si>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</si>
  <si>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</si>
  <si>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</si>
  <si>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</si>
  <si>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</si>
  <si>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</si>
  <si>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</si>
  <si>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</si>
  <si>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</si>
  <si>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</si>
  <si>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</si>
  <si>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</si>
  <si>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</si>
  <si>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</si>
  <si>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</si>
  <si>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</si>
  <si>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</si>
  <si>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</si>
  <si>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</si>
  <si>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</si>
  <si>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</si>
  <si>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</si>
  <si>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</si>
  <si>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</si>
  <si>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</si>
  <si>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</si>
  <si>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</si>
  <si>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</si>
  <si>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</si>
  <si>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</si>
  <si>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</si>
  <si>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</si>
  <si>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</si>
  <si>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</si>
  <si>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</si>
  <si>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</si>
  <si>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</si>
  <si>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</si>
  <si>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</si>
  <si>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</si>
  <si>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</si>
  <si>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</si>
  <si>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</si>
  <si>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</si>
  <si>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</si>
  <si>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</si>
  <si>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</si>
  <si>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</si>
  <si>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</si>
  <si>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</si>
  <si>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</si>
  <si>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</si>
  <si>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</si>
  <si>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</si>
  <si>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</si>
  <si>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</si>
  <si>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</si>
  <si>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</si>
  <si>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</si>
  <si>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</si>
  <si>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</si>
  <si>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</si>
  <si>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</si>
  <si>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</si>
  <si>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</si>
  <si>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</si>
  <si>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</si>
  <si>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</si>
  <si>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</si>
  <si>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</si>
  <si>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</si>
  <si>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</si>
  <si>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</si>
  <si>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</si>
  <si>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</si>
  <si>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</si>
  <si>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</si>
  <si>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</si>
  <si>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</si>
  <si>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</si>
  <si>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</si>
  <si>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</si>
  <si>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</si>
  <si>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</si>
  <si>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</si>
  <si>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</si>
  <si>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</si>
  <si>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</si>
  <si>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</si>
  <si>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</si>
  <si>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</si>
  <si>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</si>
  <si>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</si>
  <si>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</si>
  <si>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</si>
  <si>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</si>
  <si>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</si>
  <si>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</si>
  <si>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</si>
  <si>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</si>
  <si>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</si>
  <si>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</si>
  <si>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</si>
  <si>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</si>
  <si>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</si>
  <si>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</si>
  <si>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</si>
  <si>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</si>
  <si>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</si>
  <si>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</si>
  <si>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</si>
  <si>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</si>
  <si>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</si>
  <si>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</si>
  <si>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</si>
  <si>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</si>
  <si>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</si>
  <si>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</si>
  <si>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</si>
  <si>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</si>
  <si>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</si>
  <si>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</si>
  <si>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</si>
  <si>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</si>
  <si>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</si>
  <si>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</si>
  <si>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</si>
  <si>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</si>
  <si>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</si>
  <si>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</si>
  <si>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</si>
  <si>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</si>
  <si>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</si>
  <si>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</si>
  <si>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</si>
  <si>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</si>
  <si>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</si>
  <si>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</si>
  <si>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</si>
  <si>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</si>
  <si>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</si>
  <si>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</si>
  <si>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</si>
  <si>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</si>
  <si>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</si>
  <si>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</si>
  <si>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</si>
  <si>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</si>
  <si>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</si>
  <si>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</si>
  <si>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</si>
  <si>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</si>
  <si>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</si>
  <si>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</si>
  <si>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</si>
  <si>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</si>
  <si>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</si>
  <si>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</si>
  <si>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</si>
  <si>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</si>
  <si>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</si>
  <si>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</si>
  <si>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</si>
  <si>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</si>
  <si>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</si>
  <si>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</si>
  <si>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</si>
  <si>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</si>
  <si>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</si>
  <si>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</si>
  <si>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</si>
  <si>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</si>
  <si>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</si>
  <si>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</si>
  <si>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</si>
  <si>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</si>
  <si>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</si>
  <si>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</si>
  <si>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</si>
  <si>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</si>
  <si>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</si>
  <si>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</si>
  <si>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</si>
  <si>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</si>
  <si>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</si>
  <si>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</si>
  <si>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</si>
  <si>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</si>
  <si>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</si>
  <si>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</si>
  <si>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</si>
  <si>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</si>
  <si>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</si>
  <si>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</si>
  <si>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</si>
  <si>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</si>
  <si>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</si>
  <si>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</si>
  <si>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</si>
  <si>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</si>
  <si>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</si>
  <si>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</si>
  <si>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</si>
  <si>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</si>
  <si>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</si>
  <si>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</si>
  <si>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</si>
  <si>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</si>
  <si>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</si>
  <si>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</si>
  <si>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</si>
  <si>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</si>
  <si>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</si>
  <si>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</si>
  <si>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</si>
  <si>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</si>
  <si>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</si>
  <si>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</si>
  <si>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</si>
  <si>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</si>
  <si>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</si>
  <si>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</si>
  <si>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</si>
  <si>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</si>
  <si>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</si>
  <si>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</si>
  <si>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</si>
  <si>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</si>
  <si>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</si>
  <si>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</si>
  <si>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</si>
  <si>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</si>
  <si>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</si>
  <si>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</si>
  <si>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</si>
  <si>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</si>
  <si>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</si>
  <si>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</si>
  <si>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</si>
  <si>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</si>
  <si>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</si>
  <si>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</si>
  <si>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</si>
  <si>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</si>
  <si>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</si>
  <si>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</si>
  <si>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</si>
  <si>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</si>
  <si>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</si>
  <si>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</si>
  <si>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</si>
  <si>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</si>
  <si>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</si>
  <si>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</si>
  <si>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</si>
  <si>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</si>
  <si>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</si>
  <si>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</si>
  <si>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</si>
  <si>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</si>
  <si>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</si>
  <si>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</si>
  <si>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</si>
  <si>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</si>
  <si>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</si>
  <si>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</si>
  <si>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</si>
  <si>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</si>
  <si>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</si>
  <si>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</si>
  <si>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</si>
  <si>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</si>
  <si>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</si>
  <si>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</si>
  <si>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</si>
  <si>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</si>
  <si>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</si>
  <si>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</si>
  <si>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</si>
  <si>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</si>
  <si>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</si>
  <si>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</si>
  <si>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</si>
  <si>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</si>
  <si>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</si>
  <si>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</si>
  <si>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</si>
  <si>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</si>
  <si>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</si>
  <si>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</si>
  <si>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</si>
  <si>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</si>
  <si>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</si>
  <si>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</si>
  <si>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</si>
  <si>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</si>
  <si>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</si>
  <si>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</si>
  <si>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</si>
  <si>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</si>
  <si>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</si>
  <si>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</si>
  <si>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</si>
  <si>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</si>
  <si>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</si>
  <si>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</si>
  <si>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</si>
  <si>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</si>
  <si>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</si>
  <si>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</si>
  <si>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</si>
  <si>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</si>
  <si>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</si>
  <si>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</si>
  <si>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</si>
  <si>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</si>
  <si>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</si>
  <si>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</si>
  <si>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</si>
  <si>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</si>
  <si>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</si>
  <si>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</si>
  <si>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</si>
  <si>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</si>
  <si>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</si>
  <si>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</si>
  <si>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</si>
  <si>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</si>
  <si>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</si>
  <si>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</si>
  <si>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</si>
  <si>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</si>
  <si>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</si>
  <si>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</si>
  <si>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</si>
  <si>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</si>
  <si>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</si>
  <si>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</si>
  <si>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</si>
  <si>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</si>
  <si>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</si>
  <si>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</si>
  <si>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</si>
  <si>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</si>
  <si>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</si>
  <si>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</si>
  <si>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</si>
  <si>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</si>
  <si>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</si>
  <si>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</si>
  <si>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</si>
  <si>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</si>
  <si>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</si>
  <si>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</si>
  <si>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</si>
  <si>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</si>
  <si>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</si>
  <si>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</si>
  <si>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</si>
  <si>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</si>
  <si>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</si>
  <si>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</si>
  <si>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</si>
  <si>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</si>
  <si>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</si>
  <si>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</si>
  <si>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</si>
  <si>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</si>
  <si>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</si>
  <si>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</si>
  <si>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</si>
  <si>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</si>
  <si>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</si>
  <si>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</si>
  <si>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</si>
  <si>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</si>
  <si>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</si>
  <si>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</si>
  <si>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</si>
  <si>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</si>
  <si>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</si>
  <si>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</si>
  <si>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</si>
  <si>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</si>
  <si>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</si>
  <si>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</si>
  <si>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</si>
  <si>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</si>
  <si>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</si>
  <si>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</si>
  <si>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</si>
  <si>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</si>
  <si>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</si>
  <si>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</si>
  <si>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</si>
  <si>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</si>
  <si>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</si>
  <si>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</si>
  <si>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</si>
  <si>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</si>
  <si>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</si>
  <si>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</si>
  <si>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</si>
  <si>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</si>
  <si>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</si>
  <si>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</si>
  <si>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</si>
  <si>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</si>
  <si>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</si>
  <si>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</si>
  <si>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</si>
  <si>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</si>
  <si>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</si>
  <si>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</si>
  <si>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</si>
  <si>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</si>
  <si>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</si>
  <si>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</si>
  <si>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</si>
  <si>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</si>
  <si>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</si>
  <si>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</si>
  <si>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</si>
  <si>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</si>
  <si>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</si>
  <si>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</si>
  <si>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</si>
  <si>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</si>
  <si>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</si>
  <si>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</si>
  <si>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</si>
  <si>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</si>
  <si>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</si>
  <si>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</si>
  <si>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</si>
  <si>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</si>
  <si>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</si>
  <si>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</si>
  <si>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</si>
  <si>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</si>
  <si>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</si>
  <si>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</si>
  <si>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</si>
  <si>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</si>
  <si>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</si>
  <si>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</si>
  <si>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</si>
  <si>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</si>
  <si>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</si>
  <si>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</si>
  <si>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</si>
  <si>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</si>
  <si>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</si>
  <si>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</si>
  <si>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</si>
  <si>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</si>
  <si>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</si>
  <si>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</si>
  <si>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</si>
  <si>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</si>
  <si>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</si>
  <si>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</si>
  <si>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</si>
  <si>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</si>
  <si>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</si>
  <si>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</si>
  <si>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</si>
  <si>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</si>
  <si>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</si>
  <si>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</si>
  <si>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</si>
  <si>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</si>
  <si>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</si>
  <si>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</si>
  <si>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</si>
  <si>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</si>
  <si>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</si>
  <si>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</si>
  <si>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</si>
  <si>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</si>
  <si>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</si>
  <si>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</si>
  <si>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</si>
  <si>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</si>
  <si>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</si>
  <si>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</si>
  <si>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</si>
  <si>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</si>
  <si>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</si>
  <si>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</si>
  <si>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</si>
  <si>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</si>
  <si>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</si>
  <si>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</si>
  <si>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</si>
  <si>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</si>
  <si>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</si>
  <si>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</si>
  <si>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</si>
  <si>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</si>
  <si>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</si>
  <si>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</si>
  <si>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</si>
  <si>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</si>
  <si>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</si>
  <si>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</si>
  <si>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</si>
  <si>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</si>
  <si>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</si>
  <si>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</si>
  <si>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</si>
  <si>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</si>
  <si>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</si>
  <si>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</si>
  <si>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</si>
  <si>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</si>
  <si>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</si>
  <si>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</si>
  <si>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</si>
  <si>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</si>
  <si>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</si>
  <si>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</si>
  <si>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</si>
  <si>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</si>
  <si>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</si>
  <si>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</si>
  <si>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</si>
  <si>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</si>
  <si>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</si>
  <si>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</si>
  <si>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</si>
  <si>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</si>
  <si>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</si>
  <si>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</si>
  <si>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</si>
  <si>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</si>
  <si>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</si>
  <si>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</si>
  <si>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</si>
  <si>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</si>
  <si>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</si>
  <si>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</si>
  <si>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</si>
  <si>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</si>
  <si>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</si>
  <si>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</si>
  <si>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</si>
  <si>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</si>
  <si>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</si>
  <si>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</si>
  <si>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</si>
  <si>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</si>
  <si>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</si>
  <si>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</si>
  <si>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</si>
  <si>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</si>
  <si>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</si>
  <si>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</si>
  <si>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</si>
  <si>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</si>
  <si>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</si>
  <si>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</si>
  <si>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</si>
  <si>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</si>
  <si>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</si>
  <si>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</si>
  <si>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</si>
  <si>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</si>
  <si>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</si>
  <si>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</si>
  <si>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</si>
  <si>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</si>
  <si>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</si>
  <si>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</si>
  <si>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</si>
  <si>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</si>
  <si>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</si>
  <si>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</si>
  <si>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</si>
  <si>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</si>
  <si>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</si>
  <si>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</si>
  <si>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</si>
  <si>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</si>
  <si>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</si>
  <si>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</si>
  <si>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</si>
  <si>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</si>
  <si>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</si>
  <si>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</si>
  <si>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</si>
  <si>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</si>
  <si>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</si>
  <si>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</si>
  <si>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</si>
  <si>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</si>
  <si>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</si>
  <si>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</si>
  <si>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</si>
  <si>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</si>
  <si>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</si>
  <si>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</si>
  <si>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</si>
  <si>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</si>
  <si>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</si>
  <si>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</si>
  <si>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</si>
  <si>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</si>
  <si>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</si>
  <si>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</si>
  <si>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</si>
  <si>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</si>
  <si>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</si>
  <si>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</si>
  <si>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</si>
  <si>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</si>
  <si>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</si>
  <si>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</si>
  <si>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</si>
  <si>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</si>
  <si>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</si>
  <si>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</si>
  <si>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</si>
  <si>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</si>
  <si>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</si>
  <si>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</si>
  <si>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</si>
  <si>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</si>
  <si>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</si>
  <si>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</si>
  <si>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</si>
  <si>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</si>
  <si>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</si>
  <si>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</si>
  <si>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</si>
  <si>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</si>
  <si>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</si>
  <si>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</si>
  <si>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</si>
  <si>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</si>
  <si>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</si>
  <si>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</si>
  <si>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</si>
  <si>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</si>
  <si>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</si>
  <si>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</si>
  <si>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</si>
  <si>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</si>
  <si>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</si>
  <si>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</si>
  <si>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</si>
  <si>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</si>
  <si>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</si>
  <si>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</si>
  <si>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</si>
  <si>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</si>
  <si>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</si>
  <si>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</si>
  <si>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</si>
  <si>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</si>
  <si>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</si>
  <si>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</si>
  <si>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</si>
  <si>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</si>
  <si>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</si>
  <si>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</si>
  <si>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</si>
  <si>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</si>
  <si>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</si>
  <si>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</si>
  <si>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</si>
  <si>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</si>
  <si>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</si>
  <si>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</si>
  <si>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</si>
  <si>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</si>
  <si>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</si>
  <si>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</si>
  <si>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</si>
  <si>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</si>
  <si>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</si>
  <si>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</si>
  <si>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</si>
  <si>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</si>
  <si>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</si>
  <si>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</si>
  <si>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</si>
  <si>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</si>
  <si>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</si>
  <si>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</si>
  <si>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</si>
  <si>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</si>
  <si>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</si>
  <si>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</si>
  <si>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</si>
  <si>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</si>
  <si>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</si>
  <si>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</si>
  <si>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</si>
  <si>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</si>
  <si>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</si>
  <si>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</si>
  <si>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</si>
  <si>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</si>
  <si>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</si>
  <si>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</si>
  <si>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</si>
  <si>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</si>
  <si>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</si>
  <si>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</si>
  <si>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</si>
  <si>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</si>
  <si>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</si>
  <si>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</si>
  <si>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</si>
  <si>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</si>
  <si>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</si>
  <si>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</si>
  <si>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</si>
  <si>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</si>
  <si>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</si>
  <si>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</si>
  <si>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</si>
  <si>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</si>
  <si>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</si>
  <si>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</si>
  <si>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</si>
  <si>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</si>
  <si>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</si>
  <si>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</si>
  <si>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</si>
  <si>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</si>
  <si>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</si>
  <si>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</si>
  <si>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</si>
  <si>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</si>
  <si>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</si>
  <si>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</si>
  <si>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</si>
  <si>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</si>
  <si>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</si>
  <si>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</si>
  <si>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</si>
  <si>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</si>
  <si>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</si>
  <si>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</si>
  <si>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</si>
  <si>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</si>
  <si>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</si>
  <si>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</si>
  <si>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</si>
  <si>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</si>
  <si>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</si>
  <si>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</si>
  <si>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</si>
  <si>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</si>
  <si>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</si>
  <si>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</si>
  <si>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</si>
  <si>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</si>
  <si>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</si>
  <si>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</si>
  <si>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</si>
  <si>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</si>
  <si>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</si>
  <si>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</si>
  <si>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</si>
  <si>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</si>
  <si>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</si>
  <si>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</si>
  <si>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</si>
  <si>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</si>
  <si>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</si>
  <si>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</si>
  <si>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</si>
  <si>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</si>
  <si>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</si>
  <si>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</si>
  <si>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</si>
  <si>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</si>
  <si>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</si>
  <si>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</si>
  <si>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</si>
  <si>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</si>
  <si>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</si>
  <si>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</si>
  <si>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</si>
  <si>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</si>
  <si>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</si>
  <si>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</si>
  <si>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</si>
  <si>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</si>
  <si>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</si>
  <si>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</si>
  <si>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</si>
  <si>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</si>
  <si>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</si>
  <si>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</si>
  <si>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</si>
  <si>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</si>
  <si>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</si>
  <si>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</si>
  <si>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</si>
  <si>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</si>
  <si>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</si>
  <si>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</si>
  <si>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</si>
  <si>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</si>
  <si>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</si>
  <si>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</si>
  <si>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</si>
  <si>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</si>
  <si>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</si>
  <si>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</si>
  <si>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</si>
  <si>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</si>
  <si>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</si>
  <si>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</si>
  <si>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</si>
  <si>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</si>
  <si>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</si>
  <si>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</si>
  <si>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</si>
  <si>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</si>
  <si>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</si>
  <si>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</si>
  <si>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</si>
  <si>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</si>
  <si>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</si>
  <si>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</si>
  <si>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</si>
  <si>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</si>
  <si>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</si>
  <si>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</si>
  <si>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</si>
  <si>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</si>
  <si>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</si>
  <si>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</si>
  <si>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</si>
  <si>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</si>
  <si>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</si>
  <si>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</si>
  <si>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</si>
  <si>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</si>
  <si>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</si>
  <si>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</si>
  <si>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</si>
  <si>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</si>
  <si>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</si>
  <si>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</si>
  <si>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</si>
  <si>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</si>
  <si>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</si>
  <si>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</si>
  <si>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</si>
  <si>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</si>
  <si>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</si>
  <si>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</si>
  <si>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</si>
  <si>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</si>
  <si>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</si>
  <si>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</si>
  <si>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</si>
  <si>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</si>
  <si>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</si>
  <si>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</si>
  <si>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</si>
  <si>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</si>
  <si>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</si>
  <si>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</si>
  <si>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</si>
  <si>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</si>
  <si>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</si>
  <si>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</si>
  <si>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</si>
  <si>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</si>
  <si>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</si>
  <si>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</si>
  <si>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</si>
  <si>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</si>
  <si>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</si>
  <si>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</si>
  <si>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</si>
  <si>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</si>
  <si>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</si>
  <si>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</si>
  <si>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</si>
  <si>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</si>
  <si>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</si>
  <si>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</si>
  <si>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</si>
  <si>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</si>
  <si>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</si>
  <si>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</si>
  <si>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</si>
  <si>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</si>
  <si>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</si>
  <si>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</si>
  <si>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</si>
  <si>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</si>
  <si>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</si>
  <si>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</si>
  <si>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</si>
  <si>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</si>
  <si>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</si>
  <si>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</si>
  <si>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</si>
  <si>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</si>
  <si>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</si>
  <si>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</si>
  <si>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</si>
  <si>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</si>
  <si>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</si>
  <si>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</si>
  <si>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</si>
  <si>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</si>
  <si>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</si>
  <si>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</si>
  <si>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</si>
  <si>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</si>
  <si>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</si>
  <si>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</si>
  <si>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</si>
  <si>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</si>
  <si>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</si>
  <si>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</si>
  <si>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</si>
  <si>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</si>
  <si>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</si>
  <si>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</si>
  <si>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</si>
  <si>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</si>
  <si>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</si>
  <si>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</si>
  <si>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</si>
  <si>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</si>
  <si>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</si>
  <si>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</si>
  <si>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</si>
  <si>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</si>
  <si>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</si>
  <si>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</si>
  <si>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</si>
  <si>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</si>
  <si>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</si>
  <si>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</si>
  <si>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</si>
  <si>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</si>
  <si>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</si>
  <si>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</si>
  <si>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</si>
  <si>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</si>
  <si>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</si>
  <si>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</si>
  <si>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</si>
  <si>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</si>
  <si>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</si>
  <si>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</si>
  <si>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</si>
  <si>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</si>
  <si>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</si>
  <si>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</si>
  <si>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</si>
  <si>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</si>
  <si>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</si>
  <si>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</si>
  <si>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</si>
  <si>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</si>
  <si>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</si>
  <si>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</si>
  <si>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</si>
  <si>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</si>
  <si>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</si>
  <si>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</si>
  <si>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</si>
  <si>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</si>
  <si>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</si>
  <si>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</si>
  <si>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</si>
  <si>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</si>
  <si>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</si>
  <si>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</si>
  <si>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</si>
  <si>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</si>
  <si>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</si>
  <si>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</si>
  <si>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</si>
  <si>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</si>
  <si>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</si>
  <si>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</si>
  <si>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</si>
  <si>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</si>
  <si>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</si>
  <si>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</si>
  <si>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</si>
  <si>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</si>
  <si>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</si>
  <si>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</si>
  <si>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</si>
  <si>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</si>
  <si>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</si>
  <si>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</si>
  <si>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</si>
  <si>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</si>
  <si>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</si>
  <si>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</si>
  <si>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</si>
  <si>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</si>
  <si>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</si>
  <si>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</si>
  <si>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</si>
  <si>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</si>
  <si>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</si>
  <si>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</si>
  <si>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</si>
  <si>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</si>
  <si>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</si>
  <si>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</si>
  <si>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</si>
  <si>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</si>
  <si>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</si>
  <si>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</si>
  <si>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</si>
  <si>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</si>
  <si>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</si>
  <si>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</si>
  <si>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</si>
  <si>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</si>
  <si>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</si>
  <si>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</si>
  <si>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</si>
  <si>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</si>
  <si>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</si>
  <si>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</si>
  <si>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</si>
  <si>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</si>
  <si>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</si>
  <si>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</si>
  <si>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</si>
  <si>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</si>
  <si>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</si>
  <si>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</si>
  <si>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</si>
  <si>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</si>
  <si>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</si>
  <si>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</si>
  <si>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</si>
  <si>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</si>
  <si>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</si>
  <si>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</si>
  <si>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</si>
  <si>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</si>
  <si>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</si>
  <si>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</si>
  <si>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</si>
  <si>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</si>
  <si>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</si>
  <si>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</si>
  <si>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</si>
  <si>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</si>
  <si>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</si>
  <si>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</si>
  <si>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</si>
  <si>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</si>
  <si>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</si>
  <si>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</si>
  <si>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</si>
  <si>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</si>
  <si>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</si>
  <si>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</si>
  <si>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</si>
  <si>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</si>
  <si>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</si>
  <si>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</si>
  <si>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</si>
  <si>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</si>
  <si>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</si>
  <si>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</si>
  <si>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</si>
  <si>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</si>
  <si>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</si>
  <si>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</si>
  <si>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</si>
  <si>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</si>
  <si>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</si>
  <si>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</si>
  <si>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</si>
  <si>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</si>
  <si>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</si>
  <si>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</si>
  <si>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</si>
  <si>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</si>
  <si>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</si>
  <si>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</si>
  <si>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</si>
  <si>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</si>
  <si>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</si>
  <si>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</si>
  <si>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</si>
  <si>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</si>
  <si>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</si>
  <si>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</si>
  <si>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</si>
  <si>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</si>
  <si>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</si>
  <si>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</si>
  <si>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</si>
  <si>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</si>
  <si>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</si>
  <si>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</si>
  <si>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</si>
  <si>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</si>
  <si>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</si>
  <si>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</si>
  <si>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</si>
  <si>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</si>
  <si>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</si>
  <si>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</si>
  <si>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</si>
  <si>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</si>
  <si>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</si>
  <si>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</si>
  <si>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</si>
  <si>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</si>
  <si>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</si>
  <si>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</si>
  <si>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</si>
  <si>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</si>
  <si>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</si>
  <si>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</si>
  <si>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</si>
  <si>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</si>
  <si>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</si>
  <si>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</si>
  <si>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</si>
  <si>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</si>
  <si>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</si>
  <si>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</si>
  <si>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</si>
  <si>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</si>
  <si>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</si>
  <si>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</si>
  <si>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</si>
  <si>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</si>
  <si>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</si>
  <si>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</si>
  <si>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</si>
  <si>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</si>
  <si>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</si>
  <si>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</si>
  <si>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</si>
  <si>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</si>
  <si>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</si>
  <si>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</si>
  <si>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</si>
  <si>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</si>
  <si>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</si>
  <si>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</si>
  <si>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</si>
  <si>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</si>
  <si>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</si>
  <si>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</si>
  <si>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</si>
  <si>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</si>
  <si>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</si>
  <si>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</si>
  <si>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</si>
  <si>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</si>
  <si>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</si>
  <si>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</si>
  <si>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</si>
  <si>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</si>
  <si>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</si>
  <si>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</si>
  <si>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</si>
  <si>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</si>
  <si>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</si>
  <si>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</si>
  <si>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</si>
  <si>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</si>
  <si>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</si>
  <si>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</si>
  <si>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</si>
  <si>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</si>
  <si>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</si>
  <si>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</si>
  <si>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</si>
  <si>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</si>
  <si>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</si>
  <si>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</si>
  <si>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</si>
  <si>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</si>
  <si>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</si>
  <si>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</si>
  <si>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</si>
  <si>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</si>
  <si>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</si>
  <si>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</si>
  <si>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</si>
  <si>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</si>
  <si>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</si>
  <si>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</si>
  <si>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</si>
  <si>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</si>
  <si>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</si>
  <si>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</si>
  <si>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</si>
  <si>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</si>
  <si>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</si>
  <si>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</si>
  <si>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</si>
  <si>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</si>
  <si>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</si>
  <si>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</si>
  <si>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</si>
  <si>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</si>
  <si>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</si>
  <si>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</si>
  <si>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</si>
  <si>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</si>
  <si>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</si>
  <si>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</si>
  <si>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</si>
  <si>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</si>
  <si>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</si>
  <si>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</si>
  <si>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</si>
  <si>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</si>
  <si>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</si>
  <si>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</si>
  <si>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</si>
  <si>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</si>
  <si>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</si>
  <si>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</si>
  <si>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</si>
  <si>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</si>
  <si>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</si>
  <si>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</si>
  <si>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</si>
  <si>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</si>
  <si>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</si>
  <si>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</si>
  <si>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</si>
  <si>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</si>
  <si>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</si>
  <si>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</si>
  <si>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</si>
  <si>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</si>
  <si>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</si>
  <si>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</si>
  <si>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</si>
  <si>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</si>
  <si>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</si>
  <si>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</si>
  <si>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</si>
  <si>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</si>
  <si>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</si>
  <si>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</si>
  <si>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</si>
  <si>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</si>
  <si>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</si>
  <si>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</si>
  <si>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</si>
  <si>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</si>
  <si>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</si>
  <si>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</si>
  <si>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</si>
  <si>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</si>
  <si>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</si>
  <si>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</si>
  <si>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</si>
  <si>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</si>
  <si>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</si>
  <si>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</si>
  <si>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</si>
  <si>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</si>
  <si>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</si>
  <si>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</si>
  <si>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</si>
  <si>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</si>
  <si>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</si>
  <si>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</si>
  <si>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</si>
  <si>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</si>
  <si>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</si>
  <si>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</si>
  <si>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</si>
  <si>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</si>
  <si>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</si>
  <si>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</si>
  <si>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</si>
  <si>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</si>
  <si>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</si>
  <si>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</si>
  <si>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</si>
  <si>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</si>
  <si>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</si>
  <si>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</si>
  <si>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</si>
  <si>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</si>
  <si>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</si>
  <si>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</si>
  <si>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</si>
  <si>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</si>
  <si>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</si>
  <si>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</si>
  <si>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</si>
  <si>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</si>
  <si>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</si>
  <si>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</si>
  <si>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</si>
  <si>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</si>
  <si>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</si>
  <si>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</si>
  <si>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</si>
  <si>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</si>
  <si>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</si>
  <si>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</si>
  <si>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</si>
  <si>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</si>
  <si>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</si>
  <si>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</si>
  <si>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</si>
  <si>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</si>
  <si>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</si>
  <si>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</si>
  <si>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</si>
  <si>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</si>
  <si>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</si>
  <si>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</si>
  <si>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</si>
  <si>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</si>
  <si>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</si>
  <si>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</si>
  <si>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</si>
  <si>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</si>
  <si>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</si>
  <si>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</si>
  <si>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</si>
  <si>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</si>
  <si>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</si>
  <si>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</si>
  <si>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</si>
  <si>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</si>
  <si>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</si>
  <si>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</si>
  <si>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</si>
  <si>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</si>
  <si>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</si>
  <si>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</si>
  <si>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</si>
  <si>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</si>
  <si>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</si>
  <si>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</si>
  <si>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</si>
  <si>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</si>
  <si>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</si>
  <si>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</si>
  <si>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</si>
  <si>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</si>
  <si>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</si>
  <si>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</si>
  <si>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</si>
  <si>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</si>
  <si>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</si>
  <si>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</si>
  <si>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</si>
  <si>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</si>
  <si>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</si>
  <si>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</si>
  <si>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</si>
  <si>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</si>
  <si>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</si>
  <si>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</si>
  <si>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</si>
  <si>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</si>
  <si>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</si>
  <si>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</si>
  <si>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</si>
  <si>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</si>
  <si>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</si>
  <si>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</si>
  <si>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</si>
  <si>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</si>
  <si>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</si>
  <si>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</si>
  <si>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</si>
  <si>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</si>
  <si>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</si>
  <si>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</si>
  <si>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</si>
  <si>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</si>
  <si>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</si>
  <si>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</si>
  <si>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</si>
  <si>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</si>
  <si>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</si>
  <si>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</si>
  <si>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</si>
  <si>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</si>
  <si>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</si>
  <si>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</si>
  <si>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</si>
  <si>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</si>
  <si>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</si>
  <si>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</si>
  <si>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</si>
  <si>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</si>
  <si>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</si>
  <si>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</si>
  <si>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</si>
  <si>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</si>
  <si>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</si>
  <si>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</si>
  <si>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</si>
  <si>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</si>
  <si>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</si>
  <si>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</si>
  <si>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</si>
  <si>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</si>
  <si>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</si>
  <si>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</si>
  <si>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</si>
  <si>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</si>
  <si>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</si>
  <si>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</si>
  <si>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</si>
  <si>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</si>
  <si>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</si>
  <si>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</si>
  <si>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</si>
  <si>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</si>
  <si>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</si>
  <si>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</si>
  <si>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</si>
  <si>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</si>
  <si>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</si>
  <si>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</si>
  <si>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</si>
  <si>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</si>
  <si>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</si>
  <si>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</si>
  <si>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</si>
  <si>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</si>
  <si>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</si>
  <si>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</si>
  <si>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</si>
  <si>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</si>
  <si>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</si>
  <si>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</si>
  <si>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</si>
  <si>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</si>
  <si>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</si>
  <si>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</si>
  <si>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</si>
  <si>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</si>
  <si>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</si>
  <si>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</si>
  <si>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</si>
  <si>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</si>
  <si>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</si>
  <si>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</si>
  <si>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</si>
  <si>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</si>
  <si>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</si>
  <si>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</si>
  <si>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</si>
  <si>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</si>
  <si>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</si>
  <si>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</si>
  <si>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</si>
  <si>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</si>
  <si>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</si>
  <si>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</si>
  <si>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</si>
  <si>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</si>
  <si>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</si>
  <si>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</si>
  <si>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</si>
  <si>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</si>
  <si>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</si>
  <si>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</si>
  <si>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</si>
  <si>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</si>
  <si>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</si>
  <si>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</si>
  <si>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</si>
  <si>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</si>
  <si>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</si>
  <si>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</si>
  <si>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</si>
  <si>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</si>
  <si>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</si>
  <si>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</si>
  <si>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</si>
  <si>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</si>
  <si>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</si>
  <si>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</si>
  <si>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</si>
  <si>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</si>
  <si>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</si>
  <si>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</si>
  <si>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</si>
  <si>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</si>
  <si>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</si>
  <si>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</si>
  <si>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</si>
  <si>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</si>
  <si>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</si>
  <si>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</si>
  <si>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</si>
  <si>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</si>
  <si>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</si>
  <si>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</si>
  <si>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</si>
  <si>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</si>
  <si>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</si>
  <si>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</si>
  <si>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</si>
  <si>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</si>
  <si>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</si>
  <si>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</si>
  <si>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</si>
  <si>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</si>
  <si>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</si>
  <si>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</si>
  <si>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</si>
  <si>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</si>
  <si>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</si>
  <si>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</si>
  <si>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</si>
  <si>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</si>
  <si>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</si>
  <si>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</si>
  <si>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</si>
  <si>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</si>
  <si>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</si>
  <si>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</si>
  <si>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</si>
  <si>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</si>
  <si>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</si>
  <si>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</si>
  <si>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</si>
  <si>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</si>
  <si>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</si>
  <si>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</si>
  <si>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</si>
  <si>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</si>
  <si>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</si>
  <si>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</si>
  <si>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</si>
  <si>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</si>
  <si>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</si>
  <si>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</si>
  <si>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</si>
  <si>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</si>
  <si>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</si>
  <si>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</si>
  <si>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</si>
  <si>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</si>
  <si>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</si>
  <si>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</si>
  <si>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</si>
  <si>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</si>
  <si>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</si>
  <si>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</si>
  <si>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</si>
  <si>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</si>
  <si>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</si>
  <si>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</si>
  <si>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</si>
  <si>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</si>
  <si>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</si>
  <si>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</si>
  <si>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</si>
  <si>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</si>
  <si>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</si>
  <si>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</si>
  <si>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</si>
  <si>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</si>
  <si>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</si>
  <si>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</si>
  <si>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</si>
  <si>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</si>
  <si>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</si>
  <si>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</si>
  <si>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</si>
  <si>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</si>
  <si>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</si>
  <si>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</si>
  <si>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</si>
  <si>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</si>
  <si>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</si>
  <si>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</si>
  <si>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</si>
  <si>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</si>
  <si>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</si>
  <si>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</si>
  <si>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</si>
  <si>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</si>
  <si>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</si>
  <si>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</si>
  <si>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</si>
  <si>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</si>
  <si>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</si>
  <si>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</si>
  <si>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</si>
  <si>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</si>
  <si>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</si>
  <si>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</si>
  <si>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</si>
  <si>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</si>
  <si>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</si>
  <si>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</si>
  <si>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</si>
  <si>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</si>
  <si>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</si>
  <si>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</si>
  <si>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</si>
  <si>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</si>
  <si>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</si>
  <si>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</si>
  <si>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</si>
  <si>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</si>
  <si>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</si>
  <si>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</si>
  <si>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</si>
  <si>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</si>
  <si>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</si>
  <si>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</si>
  <si>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</si>
  <si>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</si>
  <si>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</si>
  <si>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</si>
  <si>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</si>
  <si>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</si>
  <si>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</si>
  <si>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</si>
  <si>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</si>
  <si>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</si>
  <si>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</si>
  <si>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</si>
  <si>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</si>
  <si>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</si>
  <si>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</si>
  <si>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</si>
  <si>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</si>
  <si>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</si>
  <si>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</si>
  <si>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</si>
  <si>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</si>
  <si>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</si>
  <si>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</si>
  <si>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</si>
  <si>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</si>
  <si>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</si>
  <si>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</si>
  <si>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</si>
  <si>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</si>
  <si>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</si>
  <si>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</si>
  <si>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</si>
  <si>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</si>
  <si>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</si>
  <si>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</si>
  <si>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</si>
  <si>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</si>
  <si>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</si>
  <si>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</si>
  <si>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</si>
  <si>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</si>
  <si>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</si>
  <si>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</si>
  <si>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</si>
  <si>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</si>
  <si>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</si>
  <si>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</si>
  <si>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</si>
  <si>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</si>
  <si>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</si>
  <si>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</si>
  <si>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</si>
  <si>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</si>
  <si>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</si>
  <si>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</si>
  <si>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</si>
  <si>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</si>
  <si>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</si>
  <si>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</si>
  <si>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</si>
  <si>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</si>
  <si>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</si>
  <si>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</si>
  <si>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</si>
  <si>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</si>
  <si>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</si>
  <si>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</si>
  <si>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</si>
  <si>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</si>
  <si>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</si>
  <si>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</si>
  <si>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</si>
  <si>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</si>
  <si>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</si>
  <si>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</si>
  <si>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</si>
  <si>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</si>
  <si>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</si>
  <si>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</si>
  <si>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</si>
  <si>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</si>
  <si>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</si>
  <si>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</si>
  <si>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</si>
  <si>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</si>
  <si>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</si>
  <si>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</si>
  <si>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</si>
  <si>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</si>
  <si>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</si>
  <si>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</si>
  <si>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</si>
  <si>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</si>
  <si>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</si>
  <si>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</si>
  <si>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</si>
  <si>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</si>
  <si>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</si>
  <si>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</si>
  <si>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</si>
  <si>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</si>
  <si>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</si>
  <si>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</si>
  <si>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</si>
  <si>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</si>
  <si>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</si>
  <si>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</si>
  <si>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</si>
  <si>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</si>
  <si>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</si>
  <si>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</si>
  <si>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</si>
  <si>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</si>
  <si>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</si>
  <si>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</si>
  <si>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</si>
  <si>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</si>
  <si>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</si>
  <si>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</si>
  <si>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</si>
  <si>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</si>
  <si>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</si>
  <si>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</si>
  <si>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</si>
  <si>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</si>
  <si>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</si>
  <si>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</si>
  <si>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</si>
  <si>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</si>
  <si>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</si>
  <si>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</si>
  <si>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</si>
  <si>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</si>
  <si>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</si>
  <si>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</si>
  <si>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</si>
  <si>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</si>
  <si>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</si>
  <si>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</si>
  <si>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</si>
  <si>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</si>
  <si>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</si>
  <si>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</si>
  <si>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</si>
  <si>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</si>
  <si>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</si>
  <si>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</si>
  <si>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</si>
  <si>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</si>
  <si>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</si>
  <si>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</si>
  <si>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</si>
  <si>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</si>
  <si>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</si>
  <si>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</si>
  <si>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</si>
  <si>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</si>
  <si>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</si>
  <si>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</si>
  <si>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</si>
  <si>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</si>
  <si>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</si>
  <si>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</si>
  <si>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</si>
  <si>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</si>
  <si>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</si>
  <si>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</si>
  <si>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</si>
  <si>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</si>
  <si>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</si>
  <si>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</si>
  <si>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</si>
  <si>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</si>
  <si>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</si>
  <si>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</si>
  <si>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</si>
  <si>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</si>
  <si>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</si>
  <si>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</si>
  <si>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</si>
  <si>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</si>
  <si>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</si>
  <si>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</si>
  <si>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</si>
  <si>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</si>
  <si>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</si>
  <si>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</si>
  <si>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</si>
  <si>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</si>
  <si>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</si>
  <si>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</si>
  <si>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</si>
  <si>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</si>
  <si>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</si>
  <si>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</si>
  <si>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</si>
  <si>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</si>
  <si>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</si>
  <si>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</si>
  <si>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</si>
  <si>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</si>
  <si>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</si>
  <si>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</si>
  <si>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</si>
  <si>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</si>
  <si>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</si>
  <si>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</si>
  <si>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</si>
  <si>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</si>
  <si>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</si>
  <si>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</si>
  <si>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</si>
  <si>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</si>
  <si>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</si>
  <si>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</si>
  <si>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</si>
  <si>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</si>
  <si>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</si>
  <si>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</si>
  <si>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</si>
  <si>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</si>
  <si>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</si>
  <si>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</si>
  <si>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</si>
  <si>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</si>
  <si>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</si>
  <si>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</si>
  <si>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</si>
  <si>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</si>
  <si>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</si>
  <si>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</si>
  <si>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</si>
  <si>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</si>
  <si>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</si>
  <si>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</si>
  <si>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</si>
  <si>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</si>
  <si>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</si>
  <si>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</si>
  <si>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</si>
  <si>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</si>
  <si>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</si>
  <si>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</si>
  <si>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</si>
  <si>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</si>
  <si>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</si>
  <si>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</si>
  <si>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</si>
  <si>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</si>
  <si>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</si>
  <si>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</si>
  <si>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</si>
  <si>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</si>
  <si>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</si>
  <si>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</si>
  <si>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</si>
  <si>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</si>
  <si>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</si>
  <si>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</si>
  <si>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</si>
  <si>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</si>
  <si>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</si>
  <si>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</si>
  <si>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</si>
  <si>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</si>
  <si>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</si>
  <si>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</si>
  <si>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</si>
  <si>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</si>
  <si>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</si>
  <si>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</si>
  <si>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</si>
  <si>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</si>
  <si>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</si>
  <si>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</si>
  <si>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</si>
  <si>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</si>
  <si>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</si>
  <si>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</si>
  <si>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</si>
  <si>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</si>
  <si>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</si>
  <si>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</si>
  <si>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</si>
  <si>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</si>
  <si>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</si>
  <si>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</si>
  <si>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</si>
  <si>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</si>
  <si>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</si>
  <si>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</si>
  <si>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</si>
  <si>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</si>
  <si>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</si>
  <si>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</si>
  <si>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</si>
  <si>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</si>
  <si>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</si>
  <si>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</si>
  <si>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</si>
  <si>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</si>
  <si>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</si>
  <si>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</si>
  <si>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</si>
  <si>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</si>
  <si>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</si>
  <si>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</si>
  <si>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</si>
  <si>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</si>
  <si>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</si>
  <si>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</si>
  <si>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</si>
  <si>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</si>
  <si>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</si>
  <si>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</si>
  <si>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</si>
  <si>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</si>
  <si>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</si>
  <si>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</si>
  <si>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</si>
  <si>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</si>
  <si>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</si>
  <si>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</si>
  <si>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</si>
  <si>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</si>
  <si>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</si>
  <si>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</si>
  <si>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</si>
  <si>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</si>
  <si>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</si>
  <si>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</si>
  <si>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</si>
  <si>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</si>
  <si>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</si>
  <si>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</si>
  <si>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</si>
  <si>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</si>
  <si>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</si>
  <si>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</si>
  <si>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</si>
  <si>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</si>
  <si>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</si>
  <si>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</si>
  <si>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</si>
  <si>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</si>
  <si>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</si>
  <si>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</si>
  <si>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</si>
  <si>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</si>
  <si>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</si>
  <si>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</si>
  <si>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</si>
  <si>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</si>
  <si>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</si>
  <si>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</si>
  <si>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</si>
  <si>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</si>
  <si>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</si>
  <si>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</si>
  <si>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</si>
  <si>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</si>
  <si>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</si>
  <si>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</si>
  <si>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</si>
  <si>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</si>
  <si>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</si>
  <si>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</si>
  <si>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</si>
  <si>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</si>
  <si>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</si>
  <si>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</si>
  <si>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</si>
  <si>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</si>
  <si>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</si>
  <si>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</si>
  <si>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</si>
  <si>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</si>
  <si>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</si>
  <si>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</si>
  <si>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</si>
  <si>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</si>
  <si>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</si>
  <si>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</si>
  <si>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</si>
  <si>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</si>
  <si>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</si>
  <si>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</si>
  <si>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</si>
  <si>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</si>
  <si>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</si>
  <si>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</si>
  <si>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</si>
  <si>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</si>
  <si>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</si>
  <si>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</si>
  <si>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</si>
  <si>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</si>
  <si>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</si>
  <si>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</si>
  <si>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</si>
  <si>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</si>
  <si>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</si>
  <si>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</si>
  <si>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</si>
  <si>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</si>
  <si>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</si>
  <si>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</si>
  <si>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</si>
  <si>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</si>
  <si>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</si>
  <si>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</si>
  <si>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</si>
  <si>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</si>
  <si>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</si>
  <si>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</si>
  <si>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</si>
  <si>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</si>
  <si>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</si>
  <si>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</si>
  <si>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</si>
  <si>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</si>
  <si>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</si>
  <si>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</si>
  <si>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</si>
  <si>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</si>
  <si>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</si>
  <si>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</si>
  <si>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</si>
  <si>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</si>
  <si>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</si>
  <si>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</si>
  <si>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</si>
  <si>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</si>
  <si>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</si>
  <si>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</si>
  <si>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</si>
  <si>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</si>
  <si>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</si>
  <si>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</si>
  <si>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</si>
  <si>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</si>
  <si>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</si>
  <si>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</si>
  <si>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</si>
  <si>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</si>
  <si>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</si>
  <si>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</si>
  <si>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</si>
  <si>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</si>
  <si>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</si>
  <si>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</si>
  <si>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</si>
  <si>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</si>
  <si>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</si>
  <si>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</si>
  <si>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</si>
  <si>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</si>
  <si>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</si>
  <si>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</si>
  <si>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</si>
  <si>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</si>
  <si>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</si>
  <si>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</si>
  <si>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</si>
  <si>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</si>
  <si>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</si>
  <si>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</si>
  <si>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</si>
  <si>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</si>
  <si>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</si>
  <si>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</si>
  <si>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</si>
  <si>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</si>
  <si>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</si>
  <si>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</si>
  <si>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</si>
  <si>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</si>
  <si>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</si>
  <si>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</si>
  <si>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</si>
  <si>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</si>
  <si>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</si>
  <si>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</si>
  <si>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</si>
  <si>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</si>
  <si>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</si>
  <si>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</si>
  <si>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</si>
  <si>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</si>
  <si>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</si>
  <si>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</si>
  <si>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</si>
  <si>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</si>
  <si>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</si>
  <si>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</si>
  <si>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</si>
  <si>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</si>
  <si>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</si>
  <si>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</si>
  <si>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</si>
  <si>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</si>
  <si>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</si>
  <si>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</si>
  <si>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</si>
  <si>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</si>
  <si>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</si>
  <si>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</si>
  <si>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</si>
  <si>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</si>
  <si>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</si>
  <si>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</si>
  <si>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</si>
  <si>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</si>
  <si>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</si>
  <si>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</si>
  <si>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</si>
  <si>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</si>
  <si>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</si>
  <si>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</si>
  <si>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</si>
  <si>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</si>
  <si>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</si>
  <si>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</si>
  <si>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</si>
  <si>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</si>
  <si>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</si>
  <si>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</si>
  <si>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</si>
  <si>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</si>
  <si>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</si>
  <si>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</si>
  <si>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</si>
  <si>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</si>
  <si>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</si>
  <si>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</si>
  <si>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</si>
  <si>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</si>
  <si>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</si>
  <si>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</si>
  <si>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</si>
  <si>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</si>
  <si>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</si>
  <si>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</si>
  <si>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</si>
  <si>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</si>
  <si>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</si>
  <si>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</si>
  <si>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</si>
  <si>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</si>
  <si>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</si>
  <si>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</si>
  <si>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</si>
  <si>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</si>
  <si>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</si>
  <si>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</si>
  <si>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</si>
  <si>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</si>
  <si>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</si>
  <si>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</si>
  <si>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</si>
  <si>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</si>
  <si>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</si>
  <si>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</si>
  <si>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</si>
  <si>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</si>
  <si>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</si>
  <si>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</si>
  <si>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</si>
  <si>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</si>
  <si>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</si>
  <si>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</si>
  <si>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</si>
  <si>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</si>
  <si>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</si>
  <si>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</si>
  <si>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</si>
  <si>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</si>
  <si>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</si>
  <si>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</si>
  <si>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</si>
  <si>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</si>
  <si>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</si>
  <si>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</si>
  <si>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</si>
  <si>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</si>
  <si>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</si>
  <si>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</si>
  <si>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</si>
  <si>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</si>
  <si>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</si>
  <si>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</si>
  <si>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</si>
  <si>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</si>
  <si>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</si>
  <si>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</si>
  <si>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</si>
  <si>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</si>
  <si>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</si>
  <si>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</si>
  <si>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</si>
  <si>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</si>
  <si>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</si>
  <si>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</si>
  <si>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</si>
  <si>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</si>
  <si>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</si>
  <si>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</si>
  <si>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</si>
  <si>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</si>
  <si>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</si>
  <si>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</si>
  <si>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</si>
  <si>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</si>
  <si>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</si>
  <si>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</si>
  <si>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</si>
  <si>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</si>
  <si>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</si>
  <si>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</si>
  <si>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</si>
  <si>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</si>
  <si>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</si>
  <si>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</si>
  <si>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</si>
  <si>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</si>
  <si>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</si>
  <si>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</si>
  <si>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</si>
  <si>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</si>
  <si>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</si>
  <si>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</si>
  <si>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</si>
  <si>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</si>
  <si>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</si>
  <si>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</si>
  <si>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</si>
  <si>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</si>
  <si>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</si>
  <si>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</si>
  <si>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</si>
  <si>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</si>
  <si>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</si>
  <si>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</si>
  <si>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</si>
  <si>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</si>
  <si>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</si>
  <si>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</si>
  <si>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</si>
  <si>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</si>
  <si>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</si>
  <si>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</si>
  <si>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</si>
  <si>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</si>
  <si>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</si>
  <si>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</si>
  <si>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</si>
  <si>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</si>
  <si>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</si>
  <si>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</si>
  <si>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</si>
  <si>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</si>
  <si>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</si>
  <si>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</si>
  <si>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</si>
  <si>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</si>
  <si>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</si>
  <si>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</si>
  <si>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</si>
  <si>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</si>
  <si>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</si>
  <si>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</si>
  <si>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</si>
  <si>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</si>
  <si>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</si>
  <si>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</si>
  <si>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</si>
  <si>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</si>
  <si>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</si>
  <si>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</si>
  <si>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</si>
  <si>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</si>
  <si>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</si>
  <si>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</si>
  <si>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</si>
  <si>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</si>
  <si>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</si>
  <si>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</si>
  <si>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</si>
  <si>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</si>
  <si>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</si>
  <si>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</si>
  <si>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</si>
  <si>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</si>
  <si>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</si>
  <si>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</si>
  <si>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</si>
  <si>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</si>
  <si>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</si>
  <si>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</si>
  <si>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</si>
  <si>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</si>
  <si>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</si>
  <si>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</si>
  <si>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</si>
  <si>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</si>
  <si>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</si>
  <si>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</si>
  <si>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</si>
  <si>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</si>
  <si>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</si>
  <si>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</si>
  <si>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</si>
  <si>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</si>
  <si>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</si>
  <si>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</si>
  <si>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</si>
  <si>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</si>
  <si>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</si>
  <si>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</si>
  <si>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</si>
  <si>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</si>
  <si>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</si>
  <si>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</si>
  <si>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</si>
  <si>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</si>
  <si>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</si>
  <si>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</si>
  <si>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</si>
  <si>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</si>
  <si>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</si>
  <si>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</si>
  <si>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</si>
  <si>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</si>
  <si>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</si>
  <si>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</si>
  <si>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</si>
  <si>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</si>
  <si>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</si>
  <si>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</si>
  <si>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</si>
  <si>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</si>
  <si>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</si>
  <si>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</si>
  <si>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</si>
  <si>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</si>
  <si>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</si>
  <si>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</si>
  <si>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</si>
  <si>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</si>
  <si>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</si>
  <si>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</si>
  <si>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</si>
  <si>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</si>
  <si>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</si>
  <si>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</si>
  <si>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</si>
  <si>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</si>
  <si>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</si>
  <si>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</si>
  <si>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</si>
  <si>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</si>
  <si>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</si>
  <si>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</si>
  <si>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</si>
  <si>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</si>
  <si>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</si>
  <si>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</si>
  <si>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</si>
  <si>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</si>
  <si>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</si>
  <si>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</si>
  <si>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</si>
  <si>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</si>
  <si>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</si>
  <si>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</si>
  <si>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</si>
  <si>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</si>
  <si>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</si>
  <si>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</si>
  <si>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</si>
  <si>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</si>
  <si>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</si>
  <si>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</si>
  <si>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</si>
  <si>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</si>
  <si>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</si>
  <si>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</si>
  <si>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</si>
  <si>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</si>
  <si>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</si>
  <si>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</si>
  <si>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</si>
  <si>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</si>
  <si>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</si>
  <si>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</si>
  <si>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</si>
  <si>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</si>
  <si>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</si>
  <si>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</si>
  <si>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</si>
  <si>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</si>
  <si>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</si>
  <si>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</si>
  <si>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</si>
  <si>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</si>
  <si>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</si>
  <si>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</si>
  <si>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</si>
  <si>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</si>
  <si>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</si>
  <si>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</si>
  <si>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</si>
  <si>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</si>
  <si>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</si>
  <si>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</si>
  <si>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</si>
  <si>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</si>
  <si>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</si>
  <si>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</si>
  <si>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</si>
  <si>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</si>
  <si>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</si>
  <si>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</si>
  <si>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</si>
  <si>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</si>
  <si>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</si>
  <si>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</si>
  <si>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</si>
  <si>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</si>
  <si>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</si>
  <si>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</si>
  <si>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</si>
  <si>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</si>
  <si>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</si>
  <si>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</si>
  <si>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</si>
  <si>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</si>
  <si>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</si>
  <si>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</si>
  <si>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</si>
  <si>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</si>
  <si>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</si>
  <si>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</si>
  <si>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</si>
  <si>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</si>
  <si>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</si>
  <si>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</si>
  <si>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</si>
  <si>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</si>
  <si>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</si>
  <si>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</si>
  <si>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</si>
  <si>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</si>
  <si>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</si>
  <si>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</si>
  <si>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</si>
  <si>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</si>
  <si>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</si>
  <si>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</si>
  <si>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</si>
  <si>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</si>
  <si>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</si>
  <si>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</si>
  <si>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</si>
  <si>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</si>
  <si>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</si>
  <si>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</si>
  <si>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</si>
  <si>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</si>
  <si>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</si>
  <si>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</si>
  <si>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</si>
  <si>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</si>
  <si>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</si>
  <si>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</si>
  <si>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</si>
  <si>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</si>
  <si>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</si>
  <si>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</si>
  <si>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</si>
  <si>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</si>
  <si>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</si>
  <si>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</si>
  <si>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</si>
  <si>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</si>
  <si>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</si>
  <si>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</si>
  <si>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</si>
  <si>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</si>
  <si>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</si>
  <si>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</si>
  <si>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</si>
  <si>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</si>
  <si>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</si>
  <si>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</si>
  <si>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</si>
  <si>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</si>
  <si>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</si>
  <si>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</si>
  <si>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</si>
  <si>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</si>
  <si>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</si>
  <si>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</si>
  <si>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</si>
  <si>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</si>
  <si>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</si>
  <si>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</si>
  <si>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</si>
  <si>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</si>
  <si>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</si>
  <si>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</si>
  <si>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</si>
  <si>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</si>
  <si>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</si>
  <si>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</si>
  <si>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</si>
  <si>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</si>
  <si>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</si>
  <si>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</si>
  <si>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</si>
  <si>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</si>
  <si>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</si>
  <si>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</si>
  <si>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</si>
  <si>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</si>
  <si>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</si>
  <si>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</si>
  <si>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</si>
  <si>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</si>
  <si>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</si>
  <si>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</si>
  <si>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</si>
  <si>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</si>
  <si>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</si>
  <si>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</si>
  <si>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</si>
  <si>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</si>
  <si>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</si>
  <si>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</si>
  <si>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</si>
  <si>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</si>
  <si>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</si>
  <si>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</si>
  <si>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</si>
  <si>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</si>
  <si>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</si>
  <si>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</si>
  <si>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</si>
  <si>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</si>
  <si>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</si>
  <si>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</si>
  <si>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</si>
  <si>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</si>
  <si>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</si>
  <si>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</si>
  <si>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</si>
  <si>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</si>
  <si>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</si>
  <si>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</si>
  <si>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</si>
  <si>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</si>
  <si>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</si>
  <si>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</si>
  <si>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</si>
  <si>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</si>
  <si>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</si>
  <si>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</si>
  <si>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</si>
  <si>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</si>
  <si>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</si>
  <si>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</si>
  <si>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</si>
  <si>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</si>
  <si>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</si>
  <si>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</si>
  <si>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</si>
  <si>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</si>
  <si>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</si>
  <si>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</si>
  <si>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</si>
  <si>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</si>
  <si>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</si>
  <si>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</si>
  <si>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</si>
  <si>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</si>
  <si>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</si>
  <si>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</si>
  <si>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</si>
  <si>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</si>
  <si>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</si>
  <si>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</si>
  <si>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</si>
  <si>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</si>
  <si>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</si>
  <si>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</si>
  <si>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</si>
  <si>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</si>
  <si>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</si>
  <si>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</si>
  <si>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</si>
  <si>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</si>
  <si>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</si>
  <si>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</si>
  <si>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</si>
  <si>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</si>
  <si>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</si>
  <si>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</si>
  <si>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</si>
  <si>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</si>
  <si>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</si>
  <si>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</si>
  <si>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</si>
  <si>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</si>
  <si>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</si>
  <si>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</si>
  <si>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</si>
  <si>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</si>
  <si>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</si>
  <si>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</si>
  <si>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</si>
  <si>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</si>
  <si>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</si>
  <si>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</si>
  <si>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</si>
  <si>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</si>
  <si>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</si>
  <si>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</si>
  <si>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</si>
  <si>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</si>
  <si>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</si>
  <si>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</si>
  <si>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</si>
  <si>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</si>
  <si>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</si>
  <si>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</si>
  <si>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</si>
  <si>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</si>
  <si>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</si>
  <si>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</si>
  <si>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</si>
  <si>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</si>
  <si>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</si>
  <si>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</si>
  <si>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</si>
  <si>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</si>
  <si>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</si>
  <si>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</si>
  <si>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</si>
  <si>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</si>
  <si>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</si>
  <si>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</si>
  <si>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</si>
  <si>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</si>
  <si>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</si>
  <si>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</si>
  <si>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</si>
  <si>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</si>
  <si>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</si>
  <si>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</si>
  <si>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</si>
  <si>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</si>
  <si>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</si>
  <si>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</si>
  <si>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</si>
  <si>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</si>
  <si>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</si>
  <si>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</si>
  <si>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</si>
  <si>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</si>
  <si>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</si>
  <si>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</si>
  <si>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</si>
  <si>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</si>
  <si>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</si>
  <si>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</si>
  <si>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</si>
  <si>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</si>
  <si>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</si>
  <si>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</si>
  <si>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</si>
  <si>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</si>
  <si>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</si>
  <si>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</si>
  <si>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</si>
  <si>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</si>
  <si>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</si>
  <si>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</si>
  <si>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</si>
  <si>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</si>
  <si>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</si>
  <si>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</si>
  <si>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</si>
  <si>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</si>
  <si>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</si>
  <si>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</si>
  <si>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</si>
  <si>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</si>
  <si>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</si>
  <si>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</si>
  <si>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</si>
  <si>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</si>
  <si>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</si>
  <si>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</si>
  <si>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</si>
  <si>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</si>
  <si>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</si>
  <si>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</si>
  <si>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</si>
  <si>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</si>
  <si>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</si>
  <si>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</si>
  <si>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</si>
  <si>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</si>
  <si>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</si>
  <si>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</si>
  <si>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</si>
  <si>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</si>
  <si>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</si>
  <si>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</si>
  <si>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</si>
  <si>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</si>
  <si>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</si>
  <si>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</si>
  <si>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</si>
  <si>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</si>
  <si>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</si>
  <si>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</si>
  <si>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</si>
  <si>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</si>
  <si>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</si>
  <si>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</si>
  <si>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</si>
  <si>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</si>
  <si>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</si>
  <si>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</si>
  <si>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</si>
  <si>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</si>
  <si>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</si>
  <si>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</si>
  <si>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</si>
  <si>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</si>
  <si>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</si>
  <si>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</si>
  <si>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</si>
  <si>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</si>
  <si>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</si>
  <si>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</si>
  <si>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</si>
  <si>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</si>
  <si>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</si>
  <si>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</si>
  <si>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</si>
  <si>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</si>
  <si>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</si>
  <si>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</si>
  <si>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</si>
  <si>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</si>
  <si>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</si>
  <si>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</si>
  <si>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</si>
  <si>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</si>
  <si>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</si>
  <si>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</si>
  <si>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</si>
  <si>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</si>
  <si>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</si>
  <si>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</si>
  <si>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</si>
  <si>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</si>
  <si>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</si>
  <si>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</si>
  <si>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</si>
  <si>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</si>
  <si>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</si>
  <si>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</si>
  <si>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</si>
  <si>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</si>
  <si>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</si>
  <si>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</si>
  <si>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</si>
  <si>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</si>
  <si>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</si>
  <si>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</si>
  <si>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</si>
  <si>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</si>
  <si>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</si>
  <si>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</si>
  <si>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</si>
  <si>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</si>
  <si>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</si>
  <si>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</si>
  <si>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</si>
  <si>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</si>
  <si>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</si>
  <si>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</si>
  <si>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</si>
  <si>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</si>
  <si>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</si>
  <si>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</si>
  <si>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</si>
  <si>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</si>
  <si>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</si>
  <si>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</si>
  <si>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</si>
  <si>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</si>
  <si>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</si>
  <si>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</si>
  <si>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</si>
  <si>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</si>
  <si>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</si>
  <si>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</si>
  <si>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</si>
  <si>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</si>
  <si>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</si>
  <si>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</si>
  <si>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</si>
  <si>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</si>
  <si>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</si>
  <si>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</si>
  <si>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</si>
  <si>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</si>
  <si>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</si>
  <si>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</si>
  <si>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</si>
  <si>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</si>
  <si>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</si>
  <si>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</si>
  <si>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</si>
  <si>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</si>
  <si>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</si>
  <si>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</si>
  <si>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</si>
  <si>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</si>
  <si>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</si>
  <si>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</si>
  <si>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</si>
  <si>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</si>
  <si>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</si>
  <si>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</si>
  <si>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</si>
  <si>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</si>
  <si>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</si>
  <si>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</si>
  <si>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</si>
  <si>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</si>
  <si>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</si>
  <si>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</si>
  <si>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</si>
  <si>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</si>
  <si>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</si>
  <si>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</si>
  <si>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</si>
  <si>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</si>
  <si>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</si>
  <si>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</si>
  <si>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</si>
  <si>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</si>
  <si>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</si>
  <si>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</si>
  <si>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</si>
  <si>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</si>
  <si>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</si>
  <si>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</si>
  <si>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</si>
  <si>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</si>
  <si>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</si>
  <si>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</si>
  <si>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</si>
  <si>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</si>
  <si>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</si>
  <si>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</si>
  <si>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</si>
  <si>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</si>
  <si>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</si>
  <si>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</si>
  <si>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</si>
  <si>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</si>
  <si>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</si>
  <si>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</si>
  <si>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</si>
  <si>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</si>
  <si>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</si>
  <si>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</si>
  <si>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</si>
  <si>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</si>
  <si>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</si>
  <si>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</si>
  <si>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</si>
  <si>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</si>
  <si>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</si>
  <si>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</si>
  <si>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</si>
  <si>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</si>
  <si>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</si>
  <si>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</si>
  <si>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</si>
  <si>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</si>
  <si>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</si>
  <si>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</si>
  <si>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</si>
  <si>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</si>
  <si>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</si>
  <si>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</si>
  <si>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</si>
  <si>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</si>
  <si>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</si>
  <si>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</si>
  <si>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</si>
  <si>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</si>
  <si>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</si>
  <si>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</si>
  <si>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</si>
  <si>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</si>
  <si>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</si>
  <si>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</si>
  <si>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</si>
  <si>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</si>
  <si>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</si>
  <si>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</si>
  <si>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</si>
  <si>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</si>
  <si>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</si>
  <si>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</si>
  <si>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</si>
  <si>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</si>
  <si>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</si>
  <si>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</si>
  <si>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</si>
  <si>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</si>
  <si>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</si>
  <si>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</si>
  <si>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</si>
  <si>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</si>
  <si>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</si>
  <si>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</si>
  <si>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</si>
  <si>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</si>
  <si>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</si>
  <si>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</si>
  <si>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</si>
  <si>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</si>
  <si>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</si>
  <si>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</si>
  <si>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</si>
  <si>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</si>
  <si>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</si>
  <si>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</si>
  <si>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</si>
  <si>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</si>
  <si>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</si>
  <si>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</si>
  <si>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</si>
  <si>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</si>
  <si>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</si>
  <si>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</si>
  <si>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</si>
  <si>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</si>
  <si>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</si>
  <si>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</si>
  <si>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</si>
  <si>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</si>
  <si>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</si>
  <si>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</si>
  <si>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</si>
  <si>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</si>
  <si>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</si>
  <si>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</si>
  <si>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</si>
  <si>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</si>
  <si>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</si>
  <si>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</si>
  <si>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</si>
  <si>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</si>
  <si>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</si>
  <si>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</si>
  <si>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</si>
  <si>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</si>
  <si>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</si>
  <si>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</si>
  <si>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</si>
  <si>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</si>
  <si>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</si>
  <si>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</si>
  <si>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</si>
  <si>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</si>
  <si>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</si>
  <si>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</si>
  <si>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</si>
  <si>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</si>
  <si>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</si>
  <si>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</si>
  <si>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</si>
  <si>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</si>
  <si>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</si>
  <si>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</si>
  <si>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</si>
  <si>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</si>
  <si>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</si>
  <si>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</si>
  <si>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</si>
  <si>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</si>
  <si>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</si>
  <si>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</si>
  <si>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</si>
  <si>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</si>
  <si>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</si>
  <si>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</si>
  <si>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</si>
  <si>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</si>
  <si>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</si>
  <si>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</si>
  <si>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</si>
  <si>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</si>
  <si>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</si>
  <si>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</si>
  <si>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</si>
  <si>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</si>
  <si>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</si>
  <si>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</si>
  <si>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</si>
  <si>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</si>
  <si>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</si>
  <si>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</si>
  <si>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</si>
  <si>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</si>
  <si>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</si>
  <si>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</si>
  <si>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</si>
  <si>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</si>
  <si>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</si>
  <si>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</si>
  <si>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</si>
  <si>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</si>
  <si>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</si>
  <si>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</si>
  <si>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</si>
  <si>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</si>
  <si>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</si>
  <si>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</si>
  <si>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</si>
  <si>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</si>
  <si>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</si>
  <si>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</si>
  <si>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</si>
  <si>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</si>
  <si>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</si>
  <si>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</si>
  <si>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</si>
  <si>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</si>
  <si>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</si>
  <si>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</si>
  <si>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</si>
  <si>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</si>
  <si>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</si>
  <si>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</si>
  <si>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</si>
  <si>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</si>
  <si>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</si>
  <si>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</si>
  <si>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</si>
  <si>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</si>
  <si>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</si>
  <si>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</si>
  <si>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</si>
  <si>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</si>
  <si>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</si>
  <si>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</si>
  <si>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</si>
  <si>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</si>
  <si>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</si>
  <si>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</si>
  <si>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</si>
  <si>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</si>
  <si>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</si>
  <si>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</si>
  <si>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</si>
  <si>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</si>
  <si>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</si>
  <si>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</si>
  <si>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</si>
  <si>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</si>
  <si>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</si>
  <si>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</si>
  <si>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</si>
  <si>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</si>
  <si>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</si>
  <si>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</si>
  <si>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</si>
  <si>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</si>
  <si>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</si>
  <si>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</si>
  <si>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</si>
  <si>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</si>
  <si>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</si>
  <si>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</si>
  <si>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</si>
  <si>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</si>
  <si>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</si>
  <si>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</si>
  <si>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</si>
  <si>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</si>
  <si>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</si>
  <si>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</si>
  <si>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</si>
  <si>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</si>
  <si>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</si>
  <si>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</si>
  <si>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</si>
  <si>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</si>
  <si>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</si>
  <si>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</si>
  <si>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</si>
  <si>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</si>
  <si>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</si>
  <si>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</si>
  <si>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</si>
  <si>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</si>
  <si>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</si>
  <si>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</si>
  <si>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</si>
  <si>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</si>
  <si>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</si>
  <si>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</si>
  <si>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</si>
  <si>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</si>
  <si>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</si>
  <si>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</si>
  <si>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</si>
  <si>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</si>
  <si>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</si>
  <si>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</si>
  <si>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</si>
  <si>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</si>
  <si>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</si>
  <si>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</si>
  <si>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</si>
  <si>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</si>
  <si>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</si>
  <si>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</si>
  <si>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</si>
  <si>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</si>
  <si>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</si>
  <si>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</si>
  <si>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</si>
  <si>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</si>
  <si>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</si>
  <si>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</si>
  <si>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</si>
  <si>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</si>
  <si>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</si>
  <si>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</si>
  <si>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</si>
  <si>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</si>
  <si>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</si>
  <si>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</si>
  <si>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</si>
  <si>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</si>
  <si>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</si>
  <si>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</si>
  <si>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</si>
  <si>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</si>
  <si>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</si>
  <si>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</si>
  <si>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</si>
  <si>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</si>
  <si>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</si>
  <si>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</si>
  <si>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</si>
  <si>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</si>
  <si>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</si>
  <si>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</si>
  <si>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</si>
  <si>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</si>
  <si>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</si>
  <si>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</si>
  <si>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</si>
  <si>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</si>
  <si>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</si>
  <si>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</si>
  <si>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</si>
  <si>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</si>
  <si>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</si>
  <si>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</si>
  <si>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</si>
  <si>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</si>
  <si>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</si>
  <si>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</si>
  <si>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</si>
  <si>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</si>
  <si>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</si>
  <si>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</si>
  <si>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</si>
  <si>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</si>
  <si>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</si>
  <si>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</si>
  <si>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</si>
  <si>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</si>
  <si>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</si>
  <si>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</si>
  <si>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</si>
  <si>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</si>
  <si>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</si>
  <si>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</si>
  <si>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</si>
  <si>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</si>
  <si>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</si>
  <si>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</si>
  <si>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</si>
  <si>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</si>
  <si>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</si>
  <si>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</si>
  <si>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</si>
  <si>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</si>
  <si>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</si>
  <si>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</si>
  <si>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</si>
  <si>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</si>
  <si>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</si>
  <si>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</si>
  <si>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</si>
  <si>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</si>
  <si>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</si>
  <si>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</si>
  <si>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</si>
  <si>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</si>
  <si>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</si>
  <si>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</si>
  <si>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</si>
  <si>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</si>
  <si>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</si>
  <si>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</si>
  <si>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</si>
  <si>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</si>
  <si>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</si>
  <si>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</si>
  <si>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</si>
  <si>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</si>
  <si>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</si>
  <si>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</si>
  <si>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</si>
  <si>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</si>
  <si>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</si>
  <si>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</si>
  <si>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</si>
  <si>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</si>
  <si>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</si>
  <si>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</si>
  <si>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</si>
  <si>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</si>
  <si>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</si>
  <si>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</si>
  <si>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</si>
  <si>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</si>
  <si>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</si>
  <si>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</si>
  <si>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</si>
  <si>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</si>
  <si>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</si>
  <si>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</si>
  <si>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</si>
  <si>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</si>
  <si>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</si>
  <si>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</si>
  <si>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</si>
  <si>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</si>
  <si>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</si>
  <si>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</si>
  <si>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</si>
  <si>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</si>
  <si>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</si>
  <si>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</si>
  <si>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</si>
  <si>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</si>
  <si>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</si>
  <si>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</si>
  <si>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</si>
  <si>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</si>
  <si>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</si>
  <si>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</si>
  <si>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</si>
  <si>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</si>
  <si>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</si>
  <si>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</si>
  <si>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</si>
  <si>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</si>
  <si>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</si>
  <si>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</si>
  <si>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</si>
  <si>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</si>
  <si>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</si>
  <si>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</si>
  <si>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</si>
  <si>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</si>
  <si>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</si>
  <si>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</si>
  <si>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</si>
  <si>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</si>
  <si>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</si>
  <si>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</si>
  <si>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</si>
  <si>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</si>
  <si>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</si>
  <si>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</si>
  <si>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</si>
  <si>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</si>
  <si>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</si>
  <si>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</si>
  <si>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</si>
  <si>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</si>
  <si>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</si>
  <si>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</si>
  <si>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</si>
  <si>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</si>
  <si>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</si>
  <si>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</si>
  <si>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</si>
  <si>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</si>
  <si>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</si>
  <si>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</si>
  <si>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</si>
  <si>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</si>
  <si>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</si>
  <si>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</si>
  <si>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</si>
  <si>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</si>
  <si>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</si>
  <si>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</si>
  <si>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</si>
  <si>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</si>
  <si>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</si>
  <si>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</si>
  <si>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</si>
  <si>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</si>
  <si>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</si>
  <si>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</si>
  <si>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</si>
  <si>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</si>
  <si>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</si>
  <si>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</si>
  <si>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</si>
  <si>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</si>
  <si>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</si>
  <si>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</si>
  <si>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</si>
  <si>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</si>
  <si>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</si>
  <si>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</si>
  <si>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</si>
  <si>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</si>
  <si>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</si>
  <si>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</si>
  <si>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</si>
  <si>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</si>
  <si>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</si>
  <si>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</si>
  <si>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</si>
  <si>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</si>
  <si>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</si>
  <si>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</si>
  <si>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</si>
  <si>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</si>
  <si>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</si>
  <si>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</si>
  <si>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</si>
  <si>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</si>
  <si>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</si>
  <si>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</si>
  <si>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</si>
  <si>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</si>
  <si>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</si>
  <si>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</si>
  <si>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</si>
  <si>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</si>
  <si>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</si>
  <si>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</si>
  <si>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</si>
  <si>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</si>
  <si>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</si>
  <si>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</si>
  <si>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</si>
  <si>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</si>
  <si>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</si>
  <si>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</si>
  <si>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</si>
  <si>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</si>
  <si>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</si>
  <si>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</si>
  <si>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</si>
  <si>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</si>
  <si>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</si>
  <si>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</si>
  <si>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</si>
  <si>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</si>
  <si>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</si>
  <si>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</si>
  <si>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</si>
  <si>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</si>
  <si>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</si>
  <si>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</si>
  <si>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</si>
  <si>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</si>
  <si>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</si>
  <si>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</si>
  <si>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</si>
  <si>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</si>
  <si>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</si>
  <si>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</si>
  <si>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</si>
  <si>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</si>
  <si>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</si>
  <si>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</si>
  <si>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</si>
  <si>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</si>
  <si>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</si>
  <si>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</si>
  <si>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</si>
  <si>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</si>
  <si>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</si>
  <si>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</si>
  <si>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</si>
  <si>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</si>
  <si>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</si>
  <si>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</si>
  <si>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</si>
  <si>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</si>
  <si>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</si>
  <si>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</si>
  <si>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</si>
  <si>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</si>
  <si>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</si>
  <si>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</si>
  <si>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</si>
  <si>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</si>
  <si>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</si>
  <si>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</si>
  <si>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</si>
  <si>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</si>
  <si>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</si>
  <si>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</si>
  <si>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</si>
  <si>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</si>
  <si>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</si>
  <si>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</si>
  <si>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</si>
  <si>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</si>
  <si>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</si>
  <si>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</si>
  <si>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</si>
  <si>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</si>
  <si>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</si>
  <si>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</si>
  <si>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</si>
  <si>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</si>
  <si>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</si>
  <si>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</si>
  <si>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</si>
  <si>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</si>
  <si>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</si>
  <si>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</si>
  <si>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</si>
  <si>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</si>
  <si>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</si>
  <si>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</si>
  <si>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</si>
  <si>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</si>
  <si>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</si>
  <si>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</si>
  <si>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</si>
  <si>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</si>
  <si>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</si>
  <si>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</si>
  <si>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</si>
  <si>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</si>
  <si>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</si>
  <si>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</si>
  <si>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</si>
  <si>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</si>
  <si>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</si>
  <si>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</si>
  <si>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</si>
  <si>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</si>
  <si>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</si>
  <si>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</si>
  <si>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</si>
  <si>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</si>
  <si>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</si>
  <si>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</si>
  <si>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</si>
  <si>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</si>
  <si>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</si>
  <si>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</si>
  <si>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</si>
  <si>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</si>
  <si>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</si>
  <si>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</si>
  <si>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</si>
  <si>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</si>
  <si>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</si>
  <si>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</si>
  <si>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</si>
  <si>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</si>
  <si>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</si>
  <si>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</si>
  <si>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</si>
  <si>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</si>
  <si>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</si>
  <si>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</si>
  <si>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</si>
  <si>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</si>
  <si>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</si>
  <si>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</si>
  <si>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</si>
  <si>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</si>
  <si>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</si>
  <si>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</si>
  <si>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</si>
  <si>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</si>
  <si>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</si>
  <si>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</si>
  <si>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</si>
  <si>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</si>
  <si>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</si>
  <si>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</si>
  <si>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</si>
  <si>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</si>
  <si>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</si>
  <si>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</si>
  <si>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</si>
  <si>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</si>
  <si>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</si>
  <si>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</si>
  <si>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</si>
  <si>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</si>
  <si>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</si>
  <si>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</si>
  <si>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</si>
  <si>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</si>
  <si>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</si>
  <si>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</si>
  <si>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</si>
  <si>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</si>
  <si>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</si>
  <si>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</si>
  <si>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</si>
  <si>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</si>
  <si>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</si>
  <si>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</si>
  <si>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</si>
  <si>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</si>
  <si>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</si>
  <si>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</si>
  <si>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</si>
  <si>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</si>
  <si>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</si>
  <si>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</si>
  <si>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</si>
  <si>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</si>
  <si>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</si>
  <si>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</si>
  <si>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</si>
  <si>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</si>
  <si>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</si>
  <si>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</si>
  <si>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</si>
  <si>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</si>
  <si>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</si>
  <si>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</si>
  <si>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</si>
  <si>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</si>
  <si>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</si>
  <si>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</si>
  <si>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</si>
  <si>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</si>
  <si>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</si>
  <si>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</si>
  <si>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</si>
  <si>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</si>
  <si>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</si>
  <si>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</si>
  <si>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</si>
  <si>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</si>
  <si>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</si>
  <si>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</si>
  <si>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</si>
  <si>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</si>
  <si>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</si>
  <si>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</si>
  <si>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</si>
  <si>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</si>
  <si>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</si>
  <si>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</si>
  <si>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</si>
  <si>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</si>
  <si>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</si>
  <si>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</si>
  <si>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</si>
  <si>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</si>
  <si>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</si>
  <si>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</si>
  <si>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</si>
  <si>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</si>
  <si>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</si>
  <si>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</si>
  <si>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</si>
  <si>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</si>
  <si>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</si>
  <si>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</si>
  <si>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</si>
  <si>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</si>
  <si>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</si>
  <si>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</si>
  <si>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</si>
  <si>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</si>
  <si>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</si>
  <si>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</si>
  <si>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</si>
  <si>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</si>
  <si>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</si>
  <si>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</si>
  <si>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</si>
  <si>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</si>
  <si>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</si>
  <si>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</si>
  <si>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</si>
  <si>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</si>
  <si>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</si>
  <si>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</si>
  <si>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</si>
  <si>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</si>
  <si>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</si>
  <si>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</si>
  <si>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</si>
  <si>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</si>
  <si>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</si>
  <si>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</si>
  <si>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</si>
  <si>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</si>
  <si>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</si>
  <si>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</si>
  <si>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</si>
  <si>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</si>
  <si>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</si>
  <si>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</si>
  <si>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</si>
  <si>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</si>
  <si>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</si>
  <si>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</si>
  <si>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</si>
  <si>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</si>
  <si>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</si>
  <si>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</si>
  <si>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</si>
  <si>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</si>
  <si>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</si>
  <si>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</si>
  <si>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</si>
  <si>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</si>
  <si>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</si>
  <si>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</si>
  <si>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</si>
  <si>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</si>
  <si>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</si>
  <si>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</si>
  <si>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</si>
  <si>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</si>
  <si>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</si>
  <si>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</si>
  <si>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</si>
  <si>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</si>
  <si>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</si>
  <si>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</si>
  <si>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</si>
  <si>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</si>
  <si>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</si>
  <si>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</si>
  <si>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</si>
  <si>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</si>
  <si>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</si>
  <si>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</si>
  <si>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</si>
  <si>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</si>
  <si>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</si>
  <si>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</si>
  <si>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</si>
  <si>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</si>
  <si>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</si>
  <si>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</si>
  <si>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</si>
  <si>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</si>
  <si>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</si>
  <si>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</si>
  <si>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</si>
  <si>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</si>
  <si>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</si>
  <si>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</si>
  <si>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</si>
  <si>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</si>
  <si>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</si>
  <si>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</si>
  <si>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</si>
  <si>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</si>
  <si>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</si>
  <si>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</si>
  <si>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</si>
  <si>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</si>
  <si>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</si>
  <si>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</si>
  <si>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</si>
  <si>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</si>
  <si>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</si>
  <si>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</si>
  <si>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</si>
  <si>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</si>
  <si>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</si>
  <si>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</si>
  <si>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</si>
  <si>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</si>
  <si>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</si>
  <si>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</si>
  <si>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</si>
  <si>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</si>
  <si>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</si>
  <si>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</si>
  <si>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</si>
  <si>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</si>
  <si>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</si>
  <si>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</si>
  <si>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</si>
  <si>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</si>
  <si>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</si>
  <si>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</si>
  <si>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</si>
  <si>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</si>
  <si>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</si>
  <si>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</si>
  <si>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</si>
  <si>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</si>
  <si>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</si>
  <si>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</si>
  <si>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</si>
  <si>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</si>
  <si>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</si>
  <si>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</si>
  <si>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</si>
  <si>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</si>
  <si>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</si>
  <si>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</si>
  <si>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</si>
  <si>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</si>
  <si>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</si>
  <si>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</si>
  <si>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</si>
  <si>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</si>
  <si>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</si>
  <si>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</si>
  <si>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</si>
  <si>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</si>
  <si>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</si>
  <si>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</si>
  <si>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</si>
  <si>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</si>
  <si>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</si>
  <si>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</si>
  <si>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</si>
  <si>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</si>
  <si>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</si>
  <si>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</si>
  <si>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</si>
  <si>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</si>
  <si>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</si>
  <si>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</si>
  <si>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</si>
  <si>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</si>
  <si>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</si>
  <si>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</si>
  <si>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</si>
  <si>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</si>
  <si>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</si>
  <si>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</si>
  <si>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</si>
  <si>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</si>
  <si>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</si>
  <si>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</si>
  <si>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</si>
  <si>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</si>
  <si>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</si>
  <si>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</si>
  <si>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</si>
  <si>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</si>
  <si>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</si>
  <si>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</si>
  <si>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</si>
  <si>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</si>
  <si>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</si>
  <si>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</si>
  <si>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</si>
  <si>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</si>
  <si>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</si>
  <si>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</si>
  <si>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</si>
  <si>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</si>
  <si>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</si>
  <si>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</si>
  <si>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</si>
  <si>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</si>
  <si>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</si>
  <si>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</si>
  <si>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</si>
  <si>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</si>
  <si>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</si>
  <si>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</si>
  <si>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</si>
  <si>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</si>
  <si>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</si>
  <si>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</si>
  <si>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</si>
  <si>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</si>
  <si>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</si>
  <si>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</si>
  <si>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</si>
  <si>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</si>
  <si>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</si>
  <si>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</si>
  <si>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</si>
  <si>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</si>
  <si>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</si>
  <si>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</si>
  <si>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</si>
  <si>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</si>
  <si>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</si>
  <si>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</si>
  <si>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</si>
  <si>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</si>
  <si>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</si>
  <si>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</si>
  <si>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</si>
  <si>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</si>
  <si>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</si>
  <si>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</si>
  <si>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</si>
  <si>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</si>
  <si>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</si>
  <si>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</si>
  <si>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</si>
  <si>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</si>
  <si>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</si>
  <si>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</si>
  <si>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</si>
  <si>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</si>
  <si>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</si>
  <si>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</si>
  <si>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</si>
  <si>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</si>
  <si>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</si>
  <si>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</si>
  <si>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</si>
  <si>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</si>
  <si>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</si>
  <si>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</si>
  <si>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</si>
  <si>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</si>
  <si>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</si>
  <si>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</si>
  <si>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</si>
  <si>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</si>
  <si>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</si>
  <si>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</si>
  <si>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</si>
  <si>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</si>
  <si>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</si>
  <si>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</si>
  <si>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</si>
  <si>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</si>
  <si>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</si>
  <si>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</si>
  <si>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</si>
  <si>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</si>
  <si>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</si>
  <si>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</si>
  <si>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</si>
  <si>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</si>
  <si>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</si>
  <si>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</si>
  <si>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</si>
  <si>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</si>
  <si>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</si>
  <si>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</si>
  <si>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</si>
  <si>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</si>
  <si>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</si>
  <si>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</si>
  <si>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</si>
  <si>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</si>
  <si>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</si>
  <si>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</si>
  <si>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</si>
  <si>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</si>
  <si>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</si>
  <si>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</si>
  <si>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</si>
  <si>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</si>
  <si>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</si>
  <si>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</si>
  <si>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</si>
  <si>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</si>
  <si>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</si>
  <si>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</si>
  <si>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</si>
  <si>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</si>
  <si>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</si>
  <si>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</si>
  <si>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</si>
  <si>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</si>
  <si>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</si>
  <si>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</si>
  <si>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</si>
  <si>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</si>
  <si>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</si>
  <si>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</si>
  <si>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</si>
  <si>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</si>
  <si>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</si>
  <si>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</si>
  <si>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</si>
  <si>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</si>
  <si>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</si>
  <si>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</si>
  <si>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</si>
  <si>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</si>
  <si>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</si>
  <si>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</si>
  <si>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</si>
  <si>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</si>
  <si>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</si>
  <si>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</si>
  <si>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</si>
  <si>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</si>
  <si>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</si>
  <si>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</si>
  <si>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</si>
  <si>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</si>
  <si>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</si>
  <si>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</si>
  <si>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</si>
  <si>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</si>
  <si>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</si>
  <si>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</si>
  <si>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</si>
  <si>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</si>
  <si>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</si>
  <si>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</si>
  <si>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</si>
  <si>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</si>
  <si>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</si>
  <si>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</si>
  <si>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</si>
  <si>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</si>
  <si>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</si>
  <si>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</si>
  <si>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</si>
  <si>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</si>
  <si>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</si>
  <si>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</si>
  <si>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</si>
  <si>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</si>
  <si>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</si>
  <si>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</si>
  <si>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</si>
  <si>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</si>
  <si>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</si>
  <si>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</si>
  <si>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</si>
  <si>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</si>
  <si>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</si>
  <si>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</si>
  <si>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</si>
  <si>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</si>
  <si>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</si>
  <si>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</si>
  <si>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</si>
  <si>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</si>
  <si>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</si>
  <si>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</si>
  <si>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</si>
  <si>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</si>
  <si>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</si>
  <si>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</si>
  <si>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</si>
  <si>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</si>
  <si>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</si>
  <si>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</si>
  <si>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</si>
  <si>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</si>
  <si>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</si>
  <si>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</si>
  <si>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</si>
  <si>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</si>
  <si>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</si>
  <si>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</si>
  <si>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</si>
  <si>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</si>
  <si>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</si>
  <si>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</si>
  <si>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</si>
  <si>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</si>
  <si>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</si>
  <si>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</si>
  <si>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</si>
  <si>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</si>
  <si>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</si>
  <si>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</si>
  <si>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</si>
  <si>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</si>
  <si>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</si>
  <si>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</si>
  <si>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</si>
  <si>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</si>
  <si>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</si>
  <si>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</si>
  <si>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</si>
  <si>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</si>
  <si>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</si>
  <si>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</si>
  <si>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</si>
  <si>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</si>
  <si>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</si>
  <si>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</si>
  <si>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</si>
  <si>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</si>
  <si>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</si>
  <si>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</si>
  <si>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</si>
  <si>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</si>
  <si>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</si>
  <si>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</si>
  <si>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</si>
  <si>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</si>
  <si>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</si>
  <si>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</si>
  <si>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</si>
  <si>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</si>
  <si>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</si>
  <si>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</si>
  <si>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</si>
  <si>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</si>
  <si>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</si>
  <si>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</si>
  <si>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</si>
  <si>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</si>
  <si>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</si>
  <si>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</si>
  <si>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</si>
  <si>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</si>
  <si>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</si>
  <si>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</si>
  <si>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</si>
  <si>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</si>
  <si>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</si>
  <si>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</si>
  <si>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</si>
  <si>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</si>
  <si>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</si>
  <si>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</si>
  <si>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</si>
  <si>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</si>
  <si>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</si>
  <si>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</si>
  <si>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</si>
  <si>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</si>
  <si>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</si>
  <si>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</si>
  <si>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</si>
  <si>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</si>
  <si>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</si>
  <si>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</si>
  <si>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</si>
  <si>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</si>
  <si>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</si>
  <si>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</si>
  <si>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</si>
  <si>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</si>
  <si>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</si>
  <si>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</si>
  <si>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</si>
  <si>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</si>
  <si>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</si>
  <si>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</si>
  <si>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</si>
  <si>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</si>
  <si>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</si>
  <si>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</si>
  <si>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</si>
  <si>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</si>
  <si>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</si>
  <si>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</si>
  <si>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</si>
  <si>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</si>
  <si>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</si>
  <si>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</si>
  <si>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</si>
  <si>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</si>
  <si>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</si>
  <si>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</si>
  <si>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</si>
  <si>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</si>
  <si>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</si>
  <si>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</si>
  <si>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</si>
  <si>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</si>
  <si>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</si>
  <si>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</si>
  <si>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</si>
  <si>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</si>
  <si>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</si>
  <si>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</si>
  <si>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</si>
  <si>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</si>
  <si>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</si>
  <si>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</si>
  <si>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</si>
  <si>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</si>
  <si>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</si>
  <si>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</si>
  <si>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</si>
  <si>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</si>
  <si>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</si>
  <si>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</si>
  <si>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</si>
  <si>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</si>
  <si>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</si>
  <si>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</si>
  <si>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</si>
  <si>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</si>
  <si>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</si>
  <si>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</si>
  <si>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</si>
  <si>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</si>
  <si>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</si>
  <si>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</si>
  <si>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</si>
  <si>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</si>
  <si>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</si>
  <si>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</si>
  <si>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</si>
  <si>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</si>
  <si>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</si>
  <si>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</si>
  <si>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</si>
  <si>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</si>
  <si>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</si>
  <si>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</si>
  <si>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</si>
  <si>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</si>
  <si>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</si>
  <si>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</si>
  <si>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</si>
  <si>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</si>
  <si>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</si>
  <si>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</si>
  <si>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</si>
  <si>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</si>
  <si>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</si>
  <si>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</si>
  <si>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</si>
  <si>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</si>
  <si>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</si>
  <si>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</si>
  <si>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</si>
  <si>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</si>
  <si>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</si>
  <si>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</si>
  <si>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</si>
  <si>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</si>
  <si>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</si>
  <si>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</si>
  <si>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</si>
  <si>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</si>
  <si>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</si>
  <si>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</si>
  <si>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</si>
  <si>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</si>
  <si>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</si>
  <si>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</si>
  <si>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</si>
  <si>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</si>
  <si>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</si>
  <si>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</si>
  <si>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</si>
  <si>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</si>
  <si>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</si>
  <si>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</si>
  <si>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</si>
  <si>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</si>
  <si>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</si>
  <si>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</si>
  <si>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</si>
  <si>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</si>
  <si>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</si>
  <si>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</si>
  <si>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</si>
  <si>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</si>
  <si>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</si>
  <si>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</si>
  <si>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</si>
  <si>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</si>
  <si>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</si>
  <si>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</si>
  <si>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</si>
  <si>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</si>
  <si>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</si>
  <si>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</si>
  <si>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</si>
  <si>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</si>
  <si>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</si>
  <si>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</si>
  <si>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</si>
  <si>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</si>
  <si>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</si>
  <si>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</si>
  <si>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</si>
  <si>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</si>
  <si>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</si>
  <si>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</si>
  <si>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</si>
  <si>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</si>
  <si>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</si>
  <si>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</si>
  <si>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</si>
  <si>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</si>
  <si>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</si>
  <si>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</si>
  <si>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</si>
  <si>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</si>
  <si>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</si>
  <si>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</si>
  <si>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</si>
  <si>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</si>
  <si>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</si>
  <si>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</si>
  <si>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</si>
  <si>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</si>
  <si>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</si>
  <si>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</si>
  <si>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</si>
  <si>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</si>
  <si>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</si>
  <si>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</si>
  <si>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</si>
  <si>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</si>
  <si>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</si>
  <si>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</si>
  <si>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</si>
  <si>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</si>
  <si>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</si>
  <si>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</si>
  <si>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</si>
  <si>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</si>
  <si>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</si>
  <si>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</si>
  <si>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</si>
  <si>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</si>
  <si>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</si>
  <si>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</si>
  <si>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</si>
  <si>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</si>
  <si>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</si>
  <si>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</si>
  <si>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</si>
  <si>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</si>
  <si>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</si>
  <si>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</si>
  <si>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</si>
  <si>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</si>
  <si>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</si>
  <si>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</si>
  <si>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</si>
  <si>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</si>
  <si>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</si>
  <si>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</si>
  <si>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</si>
  <si>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</si>
  <si>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</si>
  <si>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</si>
  <si>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</si>
  <si>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</si>
  <si>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</si>
  <si>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</si>
  <si>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</si>
  <si>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</si>
  <si>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</si>
  <si>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</si>
  <si>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</si>
  <si>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</si>
  <si>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</si>
  <si>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</si>
  <si>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</si>
  <si>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</si>
  <si>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</si>
  <si>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</si>
  <si>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</si>
  <si>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</si>
  <si>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</si>
  <si>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</si>
  <si>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</si>
  <si>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</si>
  <si>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</si>
  <si>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</si>
  <si>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</si>
  <si>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</si>
  <si>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</si>
  <si>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</si>
  <si>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</si>
  <si>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</si>
  <si>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</si>
  <si>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</si>
  <si>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</si>
  <si>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</si>
  <si>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</si>
  <si>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</si>
  <si>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</si>
  <si>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</si>
  <si>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</si>
  <si>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</si>
  <si>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</si>
  <si>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</si>
  <si>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</si>
  <si>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</si>
  <si>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</si>
  <si>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</si>
  <si>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</si>
  <si>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</si>
  <si>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</si>
  <si>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</si>
  <si>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</si>
  <si>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</si>
  <si>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</si>
  <si>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</si>
  <si>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</si>
  <si>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</si>
  <si>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</si>
  <si>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</si>
  <si>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</si>
  <si>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</si>
  <si>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</si>
  <si>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</si>
  <si>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</si>
  <si>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</si>
  <si>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</si>
  <si>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</si>
  <si>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</si>
  <si>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</si>
  <si>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</si>
  <si>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</si>
  <si>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</si>
  <si>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</si>
  <si>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</si>
  <si>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</si>
  <si>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</si>
  <si>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</si>
  <si>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</si>
  <si>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</si>
  <si>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</si>
  <si>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</si>
  <si>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</si>
  <si>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</si>
  <si>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</si>
  <si>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</si>
  <si>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</si>
  <si>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</si>
  <si>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</si>
  <si>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</si>
  <si>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</si>
  <si>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</si>
  <si>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</si>
  <si>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</si>
  <si>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</si>
  <si>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</si>
  <si>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</si>
  <si>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</si>
  <si>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</si>
  <si>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</si>
  <si>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</si>
  <si>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</si>
  <si>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</si>
  <si>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</si>
  <si>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</si>
  <si>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</si>
  <si>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</si>
  <si>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</si>
  <si>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</si>
  <si>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</si>
  <si>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</si>
  <si>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</si>
  <si>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</si>
  <si>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</si>
  <si>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</si>
  <si>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</si>
  <si>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</si>
  <si>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</si>
  <si>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</si>
  <si>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</si>
  <si>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</si>
  <si>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</si>
  <si>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</si>
  <si>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</si>
  <si>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</si>
  <si>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</si>
  <si>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</si>
  <si>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</si>
  <si>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</si>
  <si>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</si>
  <si>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</si>
  <si>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</si>
  <si>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</si>
  <si>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</si>
  <si>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</si>
  <si>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</si>
  <si>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</si>
  <si>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</si>
  <si>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</si>
  <si>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</si>
  <si>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</si>
  <si>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</si>
  <si>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</si>
  <si>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</si>
  <si>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</si>
  <si>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</si>
  <si>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</si>
  <si>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</si>
  <si>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</si>
  <si>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</si>
  <si>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</si>
  <si>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</si>
  <si>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</si>
  <si>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</si>
  <si>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</si>
  <si>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</si>
  <si>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</si>
  <si>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</si>
  <si>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</si>
  <si>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</si>
  <si>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</si>
  <si>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</si>
  <si>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</si>
  <si>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</si>
  <si>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</si>
  <si>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</si>
  <si>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</si>
  <si>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</si>
  <si>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</si>
  <si>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</si>
  <si>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</si>
  <si>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</si>
  <si>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</si>
  <si>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</si>
  <si>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</si>
  <si>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</si>
  <si>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</si>
  <si>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</si>
  <si>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</si>
  <si>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</si>
  <si>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</si>
  <si>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</si>
  <si>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</si>
  <si>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</si>
  <si>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</si>
  <si>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</si>
  <si>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</si>
  <si>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</si>
  <si>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</si>
  <si>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</si>
  <si>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</si>
  <si>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</si>
  <si>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</si>
  <si>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</si>
  <si>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</si>
  <si>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</si>
  <si>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</si>
  <si>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</si>
  <si>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</si>
  <si>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</si>
  <si>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</si>
  <si>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</si>
  <si>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</si>
  <si>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</si>
  <si>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</si>
  <si>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</si>
  <si>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</si>
  <si>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</si>
  <si>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</si>
  <si>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</si>
  <si>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</si>
  <si>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</si>
  <si>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</si>
  <si>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</si>
  <si>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</si>
  <si>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</si>
  <si>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</si>
  <si>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</si>
  <si>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</si>
  <si>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</si>
  <si>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</si>
  <si>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</si>
  <si>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</si>
  <si>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</si>
  <si>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</si>
  <si>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</si>
  <si>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</si>
  <si>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</si>
  <si>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</si>
  <si>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</si>
  <si>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</si>
  <si>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</si>
  <si>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</si>
  <si>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</si>
  <si>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</si>
  <si>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</si>
  <si>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</si>
  <si>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</si>
  <si>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</si>
  <si>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</si>
  <si>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</si>
  <si>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</si>
  <si>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</si>
  <si>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</si>
  <si>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</si>
  <si>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</si>
  <si>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</si>
  <si>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</si>
  <si>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</si>
  <si>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</si>
  <si>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</si>
  <si>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</si>
  <si>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</si>
  <si>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</si>
  <si>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</si>
  <si>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</si>
  <si>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</si>
  <si>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</si>
  <si>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</si>
  <si>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</si>
  <si>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</si>
  <si>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</si>
  <si>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</si>
  <si>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</si>
  <si>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</si>
  <si>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</si>
  <si>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</si>
  <si>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</si>
  <si>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</si>
  <si>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</si>
  <si>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</si>
  <si>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</si>
  <si>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</si>
  <si>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</si>
  <si>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</si>
  <si>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</si>
  <si>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</si>
  <si>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</si>
  <si>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</si>
  <si>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</si>
  <si>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</si>
  <si>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</si>
  <si>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</si>
  <si>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</si>
  <si>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</si>
  <si>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</si>
  <si>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</si>
  <si>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</si>
  <si>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</si>
  <si>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</si>
  <si>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</si>
  <si>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</si>
  <si>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</si>
  <si>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</si>
  <si>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</si>
  <si>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</si>
  <si>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</si>
  <si>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</si>
  <si>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</si>
  <si>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</si>
  <si>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</si>
  <si>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</si>
  <si>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</si>
  <si>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</si>
  <si>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</si>
  <si>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</si>
  <si>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</si>
  <si>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</si>
  <si>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</si>
  <si>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</si>
  <si>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</si>
  <si>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</si>
  <si>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</si>
  <si>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</si>
  <si>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</si>
  <si>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</si>
  <si>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</si>
  <si>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</si>
  <si>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</si>
  <si>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</si>
  <si>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</si>
  <si>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</si>
  <si>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</si>
  <si>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</si>
  <si>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</si>
  <si>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</si>
  <si>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</si>
  <si>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</si>
  <si>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</si>
  <si>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</si>
  <si>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</si>
  <si>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</si>
  <si>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</si>
  <si>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</si>
  <si>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</si>
  <si>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</si>
  <si>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</si>
  <si>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</si>
  <si>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</si>
  <si>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</si>
  <si>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</si>
  <si>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</si>
  <si>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</si>
  <si>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</si>
  <si>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</si>
  <si>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</si>
  <si>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</si>
  <si>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</si>
  <si>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</si>
  <si>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</si>
  <si>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</si>
  <si>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</si>
  <si>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</si>
  <si>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</si>
  <si>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</si>
  <si>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</si>
  <si>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</si>
  <si>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</si>
  <si>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</si>
  <si>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</si>
  <si>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</si>
  <si>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</si>
  <si>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</si>
  <si>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</si>
  <si>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</si>
  <si>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</si>
  <si>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</si>
  <si>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</si>
  <si>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</si>
  <si>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</si>
  <si>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</si>
  <si>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</si>
  <si>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</si>
  <si>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</si>
  <si>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</si>
  <si>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</si>
  <si>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</si>
  <si>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</si>
  <si>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</si>
  <si>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</si>
  <si>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</si>
  <si>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</si>
  <si>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</si>
  <si>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</si>
  <si>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</si>
  <si>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</si>
  <si>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</si>
  <si>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</si>
  <si>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</si>
  <si>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</si>
  <si>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</si>
  <si>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</si>
  <si>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</si>
  <si>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</si>
  <si>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</si>
  <si>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</si>
  <si>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</si>
  <si>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</si>
  <si>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</si>
  <si>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</si>
  <si>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</si>
  <si>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</si>
  <si>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</si>
  <si>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</si>
  <si>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</si>
  <si>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</si>
  <si>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</si>
  <si>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</si>
  <si>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</si>
  <si>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</si>
  <si>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</si>
  <si>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</si>
  <si>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</si>
  <si>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</si>
  <si>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</si>
  <si>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</si>
  <si>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</si>
  <si>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</si>
  <si>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</si>
  <si>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</si>
  <si>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</si>
  <si>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</si>
  <si>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</si>
  <si>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</si>
  <si>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</si>
  <si>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</si>
  <si>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</si>
  <si>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</si>
  <si>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</si>
  <si>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</si>
  <si>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</si>
  <si>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</si>
  <si>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</si>
  <si>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</si>
  <si>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</si>
  <si>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</si>
  <si>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</si>
  <si>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</si>
  <si>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</si>
  <si>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</si>
  <si>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</si>
  <si>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</si>
  <si>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</si>
  <si>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</si>
  <si>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</si>
  <si>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</si>
  <si>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</si>
  <si>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</si>
  <si>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</si>
  <si>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</si>
  <si>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</si>
  <si>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</si>
  <si>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</si>
  <si>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</si>
  <si>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</si>
  <si>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</si>
  <si>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</si>
  <si>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</si>
  <si>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</si>
  <si>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</si>
  <si>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</si>
  <si>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</si>
  <si>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</si>
  <si>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</si>
  <si>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</si>
  <si>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</si>
  <si>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</si>
  <si>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</si>
  <si>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</si>
  <si>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</si>
  <si>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</si>
  <si>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</si>
  <si>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</si>
  <si>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</si>
  <si>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</si>
  <si>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</si>
  <si>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</si>
  <si>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</si>
  <si>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</si>
  <si>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</si>
  <si>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</si>
  <si>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</si>
  <si>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</si>
  <si>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</si>
  <si>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</si>
  <si>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</si>
  <si>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</si>
  <si>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</si>
  <si>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</si>
  <si>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</si>
  <si>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</si>
  <si>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</si>
  <si>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</si>
  <si>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</si>
  <si>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</si>
  <si>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</si>
  <si>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</si>
  <si>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</si>
  <si>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</si>
  <si>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</si>
  <si>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</si>
  <si>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</si>
  <si>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</si>
  <si>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</si>
  <si>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</si>
  <si>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</si>
  <si>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</si>
  <si>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</si>
  <si>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</si>
  <si>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</si>
  <si>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</si>
  <si>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</si>
  <si>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</si>
  <si>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</si>
  <si>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</si>
  <si>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</si>
  <si>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</si>
  <si>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</si>
  <si>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</si>
  <si>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</si>
  <si>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</si>
  <si>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</si>
  <si>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</si>
  <si>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</si>
  <si>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</si>
  <si>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</si>
  <si>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</si>
  <si>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</si>
  <si>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</si>
  <si>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</si>
  <si>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</si>
  <si>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</si>
  <si>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</si>
  <si>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</si>
  <si>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</si>
  <si>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</si>
  <si>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</si>
  <si>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</si>
  <si>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</si>
  <si>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</si>
  <si>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</si>
  <si>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</si>
  <si>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</si>
  <si>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</si>
  <si>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</si>
  <si>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</si>
  <si>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</si>
  <si>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</si>
  <si>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</si>
  <si>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</si>
  <si>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</si>
  <si>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</si>
  <si>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</si>
  <si>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</si>
  <si>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</si>
  <si>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</si>
  <si>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</si>
  <si>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</si>
  <si>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</si>
  <si>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</si>
  <si>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</si>
  <si>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</si>
  <si>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</si>
  <si>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</si>
  <si>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</si>
  <si>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</si>
  <si>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</si>
  <si>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</si>
  <si>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</si>
  <si>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</si>
  <si>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</si>
  <si>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</si>
  <si>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</si>
  <si>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</si>
  <si>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</si>
  <si>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</si>
  <si>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</si>
  <si>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</si>
  <si>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</si>
  <si>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</si>
  <si>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</si>
  <si>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</si>
  <si>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</si>
  <si>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</si>
  <si>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</si>
  <si>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</si>
  <si>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</si>
  <si>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</si>
  <si>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</si>
  <si>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</si>
  <si>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</si>
  <si>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</si>
  <si>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</si>
  <si>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</si>
  <si>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</si>
  <si>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</si>
  <si>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</si>
  <si>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</si>
  <si>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</si>
  <si>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</si>
  <si>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</si>
  <si>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</si>
  <si>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</si>
  <si>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</si>
  <si>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</si>
  <si>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</si>
  <si>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</si>
  <si>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</si>
  <si>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</si>
  <si>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</si>
  <si>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</si>
  <si>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</si>
  <si>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</si>
  <si>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</si>
  <si>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</si>
  <si>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</si>
  <si>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</si>
  <si>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</si>
  <si>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</si>
  <si>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</si>
  <si>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</si>
  <si>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</si>
  <si>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</si>
  <si>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</si>
  <si>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</si>
  <si>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</si>
  <si>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</si>
  <si>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</si>
  <si>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</si>
  <si>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</si>
  <si>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</si>
  <si>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</si>
  <si>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</si>
  <si>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</si>
  <si>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</si>
  <si>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</si>
  <si>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</si>
  <si>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</si>
  <si>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</si>
  <si>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</si>
  <si>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</si>
  <si>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</si>
  <si>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</si>
  <si>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</si>
  <si>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</si>
  <si>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</si>
  <si>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</si>
  <si>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</si>
  <si>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</si>
  <si>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</si>
  <si>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</si>
  <si>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</si>
  <si>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</si>
  <si>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</si>
  <si>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</si>
  <si>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</si>
  <si>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</si>
  <si>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</si>
  <si>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</si>
  <si>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</si>
  <si>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</si>
  <si>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</si>
  <si>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</si>
  <si>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</si>
  <si>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</si>
  <si>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</si>
  <si>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</si>
  <si>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</si>
  <si>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</si>
  <si>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</si>
  <si>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</si>
  <si>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</si>
  <si>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</si>
  <si>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</si>
  <si>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</si>
  <si>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</si>
  <si>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</si>
  <si>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</si>
  <si>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</si>
  <si>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</si>
  <si>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</si>
  <si>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</si>
  <si>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</si>
  <si>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</si>
  <si>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</si>
  <si>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</si>
  <si>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</si>
  <si>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</si>
  <si>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</si>
  <si>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</si>
  <si>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</si>
  <si>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</si>
  <si>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</si>
  <si>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</si>
  <si>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</si>
  <si>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</si>
  <si>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</si>
  <si>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</si>
  <si>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</si>
  <si>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</si>
  <si>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</si>
  <si>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</si>
  <si>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</si>
  <si>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</si>
  <si>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</si>
  <si>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</si>
  <si>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</si>
  <si>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</si>
  <si>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</si>
  <si>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</si>
  <si>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</si>
  <si>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</si>
  <si>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</si>
  <si>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</si>
  <si>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</si>
  <si>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</si>
  <si>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</si>
  <si>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</si>
  <si>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</si>
  <si>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</si>
  <si>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</si>
  <si>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</si>
  <si>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</si>
  <si>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</si>
  <si>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</si>
  <si>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</si>
  <si>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</si>
  <si>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</si>
  <si>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</si>
  <si>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</si>
  <si>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</si>
  <si>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</si>
  <si>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</si>
  <si>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</si>
  <si>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</si>
  <si>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</si>
  <si>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</si>
  <si>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</si>
  <si>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</si>
  <si>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</si>
  <si>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</si>
  <si>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</si>
  <si>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</si>
  <si>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</si>
  <si>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</si>
  <si>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</si>
  <si>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</si>
  <si>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</si>
  <si>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</si>
  <si>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</si>
  <si>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</si>
  <si>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</si>
  <si>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</si>
  <si>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</si>
  <si>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</si>
  <si>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</si>
  <si>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</si>
  <si>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</si>
  <si>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</si>
  <si>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</si>
  <si>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</si>
  <si>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</si>
  <si>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</si>
  <si>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</si>
  <si>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</si>
  <si>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</si>
  <si>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</si>
  <si>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</si>
  <si>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</si>
  <si>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</si>
  <si>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</si>
  <si>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</si>
  <si>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</si>
  <si>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</si>
  <si>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</si>
  <si>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</si>
  <si>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</si>
  <si>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</si>
  <si>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</si>
  <si>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</si>
  <si>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</si>
  <si>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</si>
  <si>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</si>
  <si>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</si>
  <si>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</si>
  <si>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</si>
  <si>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</si>
  <si>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</si>
  <si>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</si>
  <si>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</si>
  <si>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</si>
  <si>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</si>
  <si>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</si>
  <si>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</si>
  <si>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</si>
  <si>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</si>
  <si>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</si>
  <si>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</si>
  <si>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</si>
  <si>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</si>
  <si>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</si>
  <si>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</si>
  <si>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</si>
  <si>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</si>
  <si>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</si>
  <si>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</si>
  <si>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</si>
  <si>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</si>
  <si>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</si>
  <si>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</si>
  <si>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</si>
  <si>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</si>
  <si>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</si>
  <si>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</si>
  <si>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</si>
  <si>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</si>
  <si>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</si>
  <si>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</si>
  <si>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</si>
  <si>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</si>
  <si>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</si>
  <si>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</si>
  <si>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</si>
  <si>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</si>
  <si>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</si>
  <si>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</si>
  <si>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</si>
  <si>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</si>
  <si>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</si>
  <si>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</si>
  <si>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</si>
  <si>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</si>
  <si>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</si>
  <si>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</si>
  <si>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</si>
  <si>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</si>
  <si>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</si>
  <si>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</si>
  <si>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</si>
  <si>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</si>
  <si>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</si>
  <si>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</si>
  <si>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</si>
  <si>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</si>
  <si>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</si>
  <si>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</si>
  <si>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</si>
  <si>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</si>
  <si>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</si>
  <si>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</si>
  <si>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</si>
  <si>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</si>
  <si>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</si>
  <si>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</si>
  <si>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</si>
  <si>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</si>
  <si>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</si>
  <si>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</si>
  <si>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</si>
  <si>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</si>
  <si>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</si>
  <si>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</si>
  <si>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</si>
  <si>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</si>
  <si>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</si>
  <si>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</si>
  <si>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</si>
  <si>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</si>
  <si>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</si>
  <si>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</si>
  <si>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</si>
  <si>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</si>
  <si>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</si>
  <si>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</si>
  <si>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</si>
  <si>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</si>
  <si>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</si>
  <si>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</si>
  <si>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</si>
  <si>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</si>
  <si>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</si>
  <si>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</si>
  <si>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</si>
  <si>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</si>
  <si>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</si>
  <si>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</si>
  <si>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</si>
  <si>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</si>
  <si>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</si>
  <si>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</si>
  <si>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</si>
  <si>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</si>
  <si>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</si>
  <si>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</si>
  <si>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</si>
  <si>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</si>
  <si>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</si>
  <si>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</si>
  <si>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</si>
  <si>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</si>
  <si>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</si>
  <si>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</si>
  <si>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</si>
  <si>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</si>
  <si>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</si>
  <si>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</si>
  <si>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</si>
  <si>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</si>
  <si>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</si>
  <si>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</si>
  <si>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</si>
  <si>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</si>
  <si>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</si>
  <si>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</si>
  <si>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</si>
  <si>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</si>
  <si>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</si>
  <si>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</si>
  <si>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</si>
  <si>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</si>
  <si>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</si>
  <si>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</si>
  <si>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</si>
  <si>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</si>
  <si>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</si>
  <si>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</si>
  <si>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</si>
  <si>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</si>
  <si>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</si>
  <si>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</si>
  <si>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</si>
  <si>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</si>
  <si>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</si>
  <si>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</si>
  <si>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</si>
  <si>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</si>
  <si>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</si>
  <si>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</si>
  <si>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</si>
  <si>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</si>
  <si>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</si>
  <si>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</si>
  <si>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</si>
  <si>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</si>
  <si>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</si>
  <si>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</si>
  <si>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</si>
  <si>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</si>
  <si>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</si>
  <si>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</si>
  <si>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</si>
  <si>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</si>
  <si>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</si>
  <si>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</si>
  <si>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</si>
  <si>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</si>
  <si>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</si>
  <si>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</si>
  <si>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</si>
  <si>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</si>
  <si>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</si>
  <si>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</si>
  <si>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</si>
  <si>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</si>
  <si>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</si>
  <si>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</si>
  <si>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</si>
  <si>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</si>
  <si>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</si>
  <si>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</si>
  <si>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</si>
  <si>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</si>
  <si>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</si>
  <si>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</si>
  <si>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</si>
  <si>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</si>
  <si>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</si>
  <si>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</si>
  <si>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</si>
  <si>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</si>
  <si>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</si>
  <si>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</si>
  <si>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</si>
  <si>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</si>
  <si>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</si>
  <si>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</si>
  <si>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</si>
  <si>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</si>
  <si>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</si>
  <si>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</si>
  <si>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</si>
  <si>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</si>
  <si>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</si>
  <si>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</si>
  <si>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</si>
  <si>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</si>
  <si>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</si>
  <si>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</si>
  <si>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</si>
  <si>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</si>
  <si>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</si>
  <si>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</si>
  <si>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</si>
  <si>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</si>
  <si>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</si>
  <si>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</si>
  <si>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</si>
  <si>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</si>
  <si>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</si>
  <si>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</si>
  <si>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</si>
  <si>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</si>
  <si>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</si>
  <si>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</si>
  <si>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</si>
  <si>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</si>
  <si>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</si>
  <si>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</si>
  <si>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</si>
  <si>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</si>
  <si>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</si>
  <si>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</si>
  <si>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</si>
  <si>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</si>
  <si>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</si>
  <si>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</si>
  <si>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</si>
  <si>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</si>
  <si>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</si>
  <si>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</si>
  <si>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</si>
  <si>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</si>
  <si>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</si>
  <si>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</si>
  <si>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</si>
  <si>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</si>
  <si>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</si>
  <si>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</si>
  <si>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</si>
  <si>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</si>
  <si>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</si>
  <si>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</si>
  <si>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</si>
  <si>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</si>
  <si>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</si>
  <si>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</si>
  <si>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</si>
  <si>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</si>
  <si>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</si>
  <si>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</si>
  <si>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</si>
  <si>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</si>
  <si>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</si>
  <si>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</si>
  <si>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</si>
  <si>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</si>
  <si>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</si>
  <si>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</si>
  <si>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</si>
  <si>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</si>
  <si>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</si>
  <si>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</si>
  <si>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</si>
  <si>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</si>
  <si>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</si>
  <si>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</si>
  <si>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</si>
  <si>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</si>
  <si>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</si>
  <si>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</si>
  <si>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</si>
  <si>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</si>
  <si>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</si>
  <si>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</si>
  <si>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</si>
  <si>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</si>
  <si>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</si>
  <si>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</si>
  <si>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</si>
  <si>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</si>
  <si>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</si>
  <si>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</si>
  <si>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</si>
  <si>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</si>
  <si>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</si>
  <si>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</si>
  <si>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</si>
  <si>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</si>
  <si>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</si>
  <si>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</si>
  <si>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</si>
  <si>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</si>
  <si>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</si>
  <si>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</si>
  <si>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</si>
  <si>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</si>
  <si>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</si>
  <si>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</si>
  <si>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</si>
  <si>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</si>
  <si>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</si>
  <si>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</si>
  <si>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</si>
  <si>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</si>
  <si>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</si>
  <si>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</si>
  <si>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</si>
  <si>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</si>
  <si>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</si>
  <si>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</si>
  <si>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</si>
  <si>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</si>
  <si>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</si>
  <si>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</si>
  <si>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</si>
  <si>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</si>
  <si>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</si>
  <si>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</si>
  <si>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</si>
  <si>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</si>
  <si>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</si>
  <si>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</si>
  <si>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</si>
  <si>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</si>
  <si>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</si>
  <si>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</si>
  <si>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</si>
  <si>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</si>
  <si>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</si>
  <si>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</si>
  <si>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</si>
  <si>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</si>
  <si>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</si>
  <si>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</si>
  <si>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</si>
  <si>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</si>
  <si>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</si>
  <si>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</si>
  <si>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</si>
  <si>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</si>
  <si>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</si>
  <si>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</si>
  <si>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</si>
  <si>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</si>
  <si>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</si>
  <si>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</si>
  <si>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</si>
  <si>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</si>
  <si>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</si>
  <si>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</si>
  <si>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</si>
  <si>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</si>
  <si>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</si>
  <si>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</si>
  <si>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</si>
  <si>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</si>
  <si>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</si>
  <si>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</si>
  <si>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</si>
  <si>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</si>
  <si>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</si>
  <si>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</si>
  <si>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</si>
  <si>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</si>
  <si>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</si>
  <si>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</si>
  <si>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</si>
  <si>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</si>
  <si>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</si>
  <si>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</si>
  <si>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</si>
  <si>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</si>
  <si>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</si>
  <si>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</si>
  <si>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</si>
  <si>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</si>
  <si>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</si>
  <si>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</si>
  <si>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</si>
  <si>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</si>
  <si>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</si>
  <si>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</si>
  <si>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</si>
  <si>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</si>
  <si>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</si>
  <si>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</si>
  <si>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</si>
  <si>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</si>
  <si>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</si>
  <si>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</si>
  <si>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</si>
  <si>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</si>
  <si>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</si>
  <si>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</si>
  <si>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</si>
  <si>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</si>
  <si>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</si>
  <si>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</si>
  <si>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</si>
  <si>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</si>
  <si>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</si>
  <si>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</si>
  <si>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</si>
  <si>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</si>
  <si>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</si>
  <si>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</si>
  <si>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</si>
  <si>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</si>
  <si>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</si>
  <si>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</si>
  <si>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</si>
  <si>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</si>
  <si>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</si>
  <si>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</si>
  <si>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</si>
  <si>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</si>
  <si>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</si>
  <si>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</si>
  <si>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</si>
  <si>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</si>
  <si>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</si>
  <si>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</si>
  <si>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</si>
  <si>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</si>
  <si>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</si>
  <si>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</si>
  <si>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</si>
  <si>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</si>
  <si>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</si>
  <si>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</si>
  <si>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</si>
  <si>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</si>
  <si>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</si>
  <si>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</si>
  <si>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</si>
  <si>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</si>
  <si>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</si>
  <si>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</si>
  <si>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</si>
  <si>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</si>
  <si>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</si>
  <si>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</si>
  <si>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</si>
  <si>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</si>
  <si>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</si>
  <si>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</si>
  <si>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</si>
  <si>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</si>
  <si>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</si>
  <si>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</si>
  <si>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</si>
  <si>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</si>
  <si>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</si>
  <si>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</si>
  <si>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</si>
  <si>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</si>
  <si>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</si>
  <si>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</si>
  <si>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</si>
  <si>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</si>
  <si>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</si>
  <si>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</si>
  <si>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</si>
  <si>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</si>
  <si>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</si>
  <si>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</si>
  <si>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</si>
  <si>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</si>
  <si>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</si>
  <si>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</si>
  <si>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</si>
  <si>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</si>
  <si>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</si>
  <si>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</si>
  <si>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</si>
  <si>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</si>
  <si>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</si>
  <si>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</si>
  <si>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</si>
  <si>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</si>
  <si>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</si>
  <si>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</si>
  <si>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</si>
  <si>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</si>
  <si>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</si>
  <si>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</si>
  <si>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</si>
  <si>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</si>
  <si>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</si>
  <si>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</si>
  <si>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</si>
  <si>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</si>
  <si>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</si>
  <si>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</si>
  <si>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</si>
  <si>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</si>
  <si>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</si>
  <si>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</si>
  <si>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</si>
  <si>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</si>
  <si>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</si>
  <si>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</si>
  <si>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</si>
  <si>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</si>
  <si>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</si>
  <si>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</si>
  <si>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</si>
  <si>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</si>
  <si>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</si>
  <si>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</si>
  <si>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</si>
  <si>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</si>
  <si>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</si>
  <si>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</si>
  <si>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</si>
  <si>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</si>
  <si>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</si>
  <si>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</si>
  <si>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</si>
  <si>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</si>
  <si>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</si>
  <si>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</si>
  <si>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</si>
  <si>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</si>
  <si>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</si>
  <si>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</si>
  <si>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</si>
  <si>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</si>
  <si>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</si>
  <si>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</si>
  <si>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</si>
  <si>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</si>
  <si>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</si>
  <si>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</si>
  <si>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</si>
  <si>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</si>
  <si>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</si>
  <si>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</si>
  <si>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</si>
  <si>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</si>
  <si>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</si>
  <si>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</si>
  <si>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</si>
  <si>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</si>
  <si>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</si>
  <si>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</si>
  <si>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</si>
  <si>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</si>
  <si>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</si>
  <si>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</si>
  <si>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</si>
  <si>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</si>
  <si>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</si>
  <si>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</si>
  <si>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</si>
  <si>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</si>
  <si>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</si>
  <si>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</si>
  <si>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</si>
  <si>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</si>
  <si>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</si>
  <si>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</si>
  <si>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</si>
  <si>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</si>
  <si>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</si>
  <si>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</si>
  <si>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</si>
  <si>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</si>
  <si>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</si>
  <si>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</si>
  <si>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</si>
  <si>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</si>
  <si>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</si>
  <si>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</si>
  <si>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</si>
  <si>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</si>
  <si>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</si>
  <si>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</si>
  <si>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</si>
  <si>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</si>
  <si>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</si>
  <si>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</si>
  <si>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</si>
  <si>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</si>
  <si>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</si>
  <si>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</si>
  <si>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</si>
  <si>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</si>
  <si>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</si>
  <si>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</si>
  <si>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</si>
  <si>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</si>
  <si>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</si>
  <si>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</si>
  <si>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</si>
  <si>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</si>
  <si>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</si>
  <si>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</si>
  <si>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</si>
  <si>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</si>
  <si>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</si>
  <si>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</si>
  <si>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</si>
  <si>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</si>
  <si>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</si>
  <si>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</si>
  <si>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</si>
  <si>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</si>
  <si>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</si>
  <si>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</si>
  <si>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</si>
  <si>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</si>
  <si>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</si>
  <si>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</si>
  <si>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</si>
  <si>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</si>
  <si>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</si>
  <si>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</si>
  <si>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</si>
  <si>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</si>
  <si>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</si>
  <si>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</si>
  <si>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</si>
  <si>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</si>
  <si>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</si>
  <si>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</si>
  <si>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</si>
  <si>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</si>
  <si>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</si>
  <si>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</si>
  <si>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</si>
  <si>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</si>
  <si>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</si>
  <si>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</si>
  <si>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</si>
  <si>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</si>
  <si>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</si>
  <si>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</si>
  <si>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</si>
  <si>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</si>
  <si>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</si>
  <si>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</si>
  <si>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</si>
  <si>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</si>
  <si>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</si>
  <si>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</si>
  <si>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</si>
  <si>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</si>
  <si>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</si>
  <si>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</si>
  <si>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</si>
  <si>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</si>
  <si>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</si>
  <si>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</si>
  <si>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</si>
  <si>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</si>
  <si>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</si>
  <si>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</si>
  <si>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</si>
  <si>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</si>
  <si>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</si>
  <si>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</si>
  <si>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</si>
  <si>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</si>
  <si>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</si>
  <si>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</si>
  <si>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</si>
  <si>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</si>
  <si>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</si>
  <si>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</si>
  <si>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</si>
  <si>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</si>
  <si>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</si>
  <si>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</si>
  <si>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</si>
  <si>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</si>
  <si>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</si>
  <si>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</si>
  <si>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</si>
  <si>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</si>
  <si>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</si>
  <si>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</si>
  <si>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</si>
  <si>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</si>
  <si>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</si>
  <si>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</si>
  <si>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</si>
  <si>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</si>
  <si>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</si>
  <si>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</si>
  <si>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</si>
  <si>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</si>
  <si>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</si>
  <si>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</si>
  <si>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</si>
  <si>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</si>
  <si>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</si>
  <si>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</si>
  <si>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</si>
  <si>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</si>
  <si>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</si>
  <si>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</si>
  <si>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</si>
  <si>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</si>
  <si>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</si>
  <si>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</si>
  <si>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</si>
  <si>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</si>
  <si>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</si>
  <si>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</si>
  <si>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</si>
  <si>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</si>
  <si>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</si>
  <si>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</si>
  <si>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</si>
  <si>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</si>
  <si>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</si>
  <si>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</si>
  <si>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</si>
  <si>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</si>
  <si>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</si>
  <si>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</si>
  <si>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</si>
  <si>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</si>
  <si>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</si>
  <si>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</si>
  <si>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</si>
  <si>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</si>
  <si>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</si>
  <si>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</si>
  <si>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</si>
  <si>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</si>
  <si>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</si>
  <si>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</si>
  <si>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</si>
  <si>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</si>
  <si>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</si>
  <si>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</si>
  <si>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</si>
  <si>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</si>
  <si>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</si>
  <si>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</si>
  <si>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</si>
  <si>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</si>
  <si>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</si>
  <si>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</si>
  <si>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</si>
  <si>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</si>
  <si>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</si>
  <si>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</si>
  <si>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</si>
  <si>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</si>
  <si>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</si>
  <si>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</si>
  <si>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</si>
  <si>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</si>
  <si>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</si>
  <si>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</si>
  <si>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</si>
  <si>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</si>
  <si>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</si>
  <si>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</si>
  <si>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</si>
  <si>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</si>
  <si>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</si>
  <si>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</si>
  <si>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</si>
  <si>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</si>
  <si>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</si>
  <si>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</si>
  <si>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</si>
  <si>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</si>
  <si>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</si>
  <si>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</si>
  <si>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</si>
  <si>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</si>
  <si>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</si>
  <si>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</si>
  <si>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</si>
  <si>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</si>
  <si>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</si>
  <si>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</si>
  <si>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</si>
  <si>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</si>
  <si>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</si>
  <si>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</si>
  <si>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</si>
  <si>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</si>
  <si>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</si>
  <si>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</si>
  <si>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</si>
  <si>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</si>
  <si>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</si>
  <si>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</si>
  <si>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</si>
  <si>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</si>
  <si>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</si>
  <si>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</si>
  <si>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</si>
  <si>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</si>
  <si>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</si>
  <si>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</si>
  <si>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</si>
  <si>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</si>
  <si>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</si>
  <si>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</si>
  <si>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</si>
  <si>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</si>
  <si>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</si>
  <si>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</si>
  <si>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</si>
  <si>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</si>
  <si>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</si>
  <si>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</si>
  <si>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</si>
  <si>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</si>
  <si>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</si>
  <si>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</si>
  <si>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</si>
  <si>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</si>
  <si>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</si>
  <si>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</si>
  <si>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</si>
  <si>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</si>
  <si>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</si>
  <si>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</si>
  <si>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</si>
  <si>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</si>
  <si>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</si>
  <si>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</si>
  <si>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</si>
  <si>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</si>
  <si>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</si>
  <si>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</si>
  <si>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</si>
  <si>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</si>
  <si>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</si>
  <si>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</si>
  <si>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</si>
  <si>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</si>
  <si>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</si>
  <si>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</si>
  <si>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</si>
  <si>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</si>
  <si>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</si>
  <si>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</si>
  <si>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</si>
  <si>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</si>
  <si>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</si>
  <si>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</si>
  <si>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</si>
  <si>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</si>
  <si>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</si>
  <si>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</si>
  <si>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</si>
  <si>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</si>
  <si>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</si>
  <si>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</si>
  <si>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</si>
  <si>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</si>
  <si>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</si>
  <si>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</si>
  <si>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</si>
  <si>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</si>
  <si>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</si>
  <si>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</si>
  <si>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</si>
  <si>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</si>
  <si>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</si>
  <si>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</si>
  <si>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</si>
  <si>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</si>
  <si>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</si>
  <si>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</si>
  <si>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</si>
  <si>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</si>
  <si>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</si>
  <si>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</si>
  <si>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</si>
  <si>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</si>
  <si>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</si>
  <si>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</si>
  <si>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</si>
  <si>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</si>
  <si>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</si>
  <si>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</si>
  <si>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</si>
  <si>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</si>
  <si>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</si>
  <si>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</si>
  <si>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</si>
  <si>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</si>
  <si>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</si>
  <si>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</si>
  <si>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</si>
  <si>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</si>
  <si>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</si>
  <si>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</si>
  <si>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</si>
  <si>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</si>
  <si>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</si>
  <si>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</si>
  <si>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</si>
  <si>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</si>
  <si>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</si>
  <si>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</si>
  <si>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</si>
  <si>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</si>
  <si>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</si>
  <si>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</si>
  <si>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</si>
  <si>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</si>
  <si>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</si>
  <si>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</si>
  <si>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</si>
  <si>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</si>
  <si>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</si>
  <si>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</si>
  <si>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</si>
  <si>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</si>
  <si>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</si>
  <si>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</si>
  <si>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</si>
  <si>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</si>
  <si>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</si>
  <si>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</si>
  <si>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</si>
  <si>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</si>
  <si>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</si>
  <si>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</si>
  <si>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</si>
  <si>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</si>
  <si>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</si>
  <si>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</si>
  <si>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</si>
  <si>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</si>
  <si>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</si>
  <si>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</si>
  <si>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</si>
  <si>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</si>
  <si>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</si>
  <si>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</si>
  <si>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</si>
  <si>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</si>
  <si>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</si>
  <si>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</si>
  <si>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</si>
  <si>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</si>
  <si>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</si>
  <si>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</si>
  <si>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</si>
  <si>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</si>
  <si>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</si>
  <si>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</si>
  <si>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</si>
  <si>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</si>
  <si>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</si>
  <si>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</si>
  <si>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</si>
  <si>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</si>
  <si>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</si>
  <si>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</si>
  <si>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</si>
  <si>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</si>
  <si>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</si>
  <si>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</si>
  <si>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</si>
  <si>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</si>
  <si>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</si>
  <si>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</si>
  <si>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</si>
  <si>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</si>
  <si>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</si>
  <si>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</si>
  <si>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</si>
  <si>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</si>
  <si>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</si>
  <si>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</si>
  <si>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</si>
  <si>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</si>
  <si>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</si>
  <si>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</si>
  <si>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</si>
  <si>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</si>
  <si>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</si>
  <si>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</si>
  <si>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</si>
  <si>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</si>
  <si>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</si>
  <si>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</si>
  <si>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</si>
  <si>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</si>
  <si>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</si>
  <si>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</si>
  <si>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</si>
  <si>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</si>
  <si>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</si>
  <si>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</si>
  <si>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</si>
  <si>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</si>
  <si>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</si>
  <si>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</si>
  <si>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</si>
  <si>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</si>
  <si>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</si>
  <si>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</si>
  <si>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</si>
  <si>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</si>
  <si>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</si>
  <si>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</si>
  <si>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</si>
  <si>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</si>
  <si>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</si>
  <si>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</si>
  <si>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</si>
  <si>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</si>
  <si>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</si>
  <si>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</si>
  <si>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</si>
  <si>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</si>
  <si>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</si>
  <si>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</si>
  <si>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</si>
  <si>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</si>
  <si>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</si>
  <si>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</si>
  <si>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</si>
  <si>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</si>
  <si>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</si>
  <si>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</si>
  <si>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</si>
  <si>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</si>
  <si>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</si>
  <si>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</si>
  <si>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</si>
  <si>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</si>
  <si>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</si>
  <si>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</si>
  <si>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</si>
  <si>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</si>
  <si>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</si>
  <si>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</si>
  <si>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</si>
  <si>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</si>
  <si>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</si>
  <si>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</si>
  <si>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</si>
  <si>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</si>
  <si>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</si>
  <si>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</si>
  <si>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</si>
  <si>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</si>
  <si>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</si>
  <si>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</si>
  <si>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</si>
  <si>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</si>
  <si>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</si>
  <si>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</si>
  <si>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</si>
  <si>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</si>
  <si>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</si>
  <si>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</si>
  <si>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</si>
  <si>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</si>
  <si>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</si>
  <si>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</si>
  <si>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</si>
  <si>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</si>
  <si>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</si>
  <si>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</si>
  <si>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</si>
  <si>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</si>
  <si>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</si>
  <si>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</si>
  <si>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</si>
  <si>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</si>
  <si>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</si>
  <si>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</si>
  <si>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</si>
  <si>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</si>
  <si>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</si>
  <si>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</si>
  <si>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</si>
  <si>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</si>
  <si>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</si>
  <si>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</si>
  <si>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</si>
  <si>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</si>
  <si>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</si>
  <si>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</si>
  <si>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</si>
  <si>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</si>
  <si>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</si>
  <si>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</si>
  <si>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</si>
  <si>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</si>
  <si>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</si>
  <si>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</si>
  <si>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</si>
  <si>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</si>
  <si>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</si>
  <si>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</si>
  <si>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</si>
  <si>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</si>
  <si>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</si>
  <si>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</si>
  <si>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</si>
  <si>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</si>
  <si>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</si>
  <si>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</si>
  <si>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</si>
  <si>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</si>
  <si>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</si>
  <si>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</si>
  <si>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</si>
  <si>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</si>
  <si>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</si>
  <si>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</si>
  <si>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</si>
  <si>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</si>
  <si>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</si>
  <si>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</si>
  <si>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</si>
  <si>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</si>
  <si>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</si>
  <si>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</si>
  <si>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</si>
  <si>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</si>
  <si>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</si>
  <si>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</si>
  <si>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</si>
  <si>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</si>
  <si>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</si>
  <si>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</si>
  <si>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</si>
  <si>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</si>
  <si>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</si>
  <si>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</si>
  <si>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</si>
  <si>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</si>
  <si>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</si>
  <si>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</si>
  <si>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</si>
  <si>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</si>
  <si>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</si>
  <si>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</si>
  <si>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</si>
  <si>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</si>
  <si>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</si>
  <si>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</si>
  <si>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</si>
  <si>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</si>
  <si>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</si>
  <si>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</si>
  <si>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</si>
  <si>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</si>
  <si>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</si>
  <si>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</si>
  <si>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</si>
  <si>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</si>
  <si>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</si>
  <si>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</si>
  <si>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</si>
  <si>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</si>
  <si>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</si>
  <si>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</si>
  <si>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</si>
  <si>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</si>
  <si>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</si>
  <si>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</si>
  <si>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</si>
  <si>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</si>
  <si>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</si>
  <si>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</si>
  <si>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</si>
  <si>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</si>
  <si>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</si>
  <si>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</si>
  <si>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</si>
  <si>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</si>
  <si>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</si>
  <si>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</si>
  <si>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</si>
  <si>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</si>
  <si>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</si>
  <si>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</si>
  <si>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</si>
  <si>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</si>
  <si>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</si>
  <si>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</si>
  <si>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</si>
  <si>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</si>
  <si>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</si>
  <si>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</si>
  <si>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</si>
  <si>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</si>
  <si>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</si>
  <si>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</si>
  <si>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</si>
  <si>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</si>
  <si>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</si>
  <si>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</si>
  <si>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</si>
  <si>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</si>
  <si>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</si>
  <si>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</si>
  <si>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</si>
  <si>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</si>
  <si>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</si>
  <si>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</si>
  <si>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</si>
  <si>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</si>
  <si>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</si>
  <si>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</si>
  <si>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</si>
  <si>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</si>
  <si>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</si>
  <si>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</si>
  <si>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</si>
  <si>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</si>
  <si>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</si>
  <si>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</si>
  <si>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</si>
  <si>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</si>
  <si>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</si>
  <si>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</si>
  <si>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</si>
  <si>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</si>
  <si>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</si>
  <si>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</si>
  <si>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</si>
  <si>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</si>
  <si>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</si>
  <si>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</si>
  <si>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</si>
  <si>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</si>
  <si>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</si>
  <si>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</si>
  <si>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</si>
  <si>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</si>
  <si>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</si>
  <si>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</si>
  <si>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</si>
  <si>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</si>
  <si>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</si>
  <si>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</si>
  <si>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</si>
  <si>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</si>
  <si>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</si>
  <si>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</si>
  <si>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</si>
  <si>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</si>
  <si>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</si>
  <si>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</si>
  <si>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</si>
  <si>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</si>
  <si>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</si>
  <si>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</si>
  <si>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</si>
  <si>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</si>
  <si>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</si>
  <si>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</si>
  <si>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</si>
  <si>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</si>
  <si>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</si>
  <si>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</si>
  <si>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</si>
  <si>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</si>
  <si>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</si>
  <si>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</si>
  <si>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</si>
  <si>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</si>
  <si>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</si>
  <si>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</si>
  <si>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</si>
  <si>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</si>
  <si>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</si>
  <si>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</si>
  <si>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</si>
  <si>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</si>
  <si>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</si>
  <si>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</si>
  <si>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</si>
  <si>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</si>
  <si>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</si>
  <si>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</si>
  <si>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</si>
  <si>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</si>
  <si>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</si>
  <si>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</si>
  <si>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</si>
  <si>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</si>
  <si>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</si>
  <si>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</si>
  <si>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</si>
  <si>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</si>
  <si>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</si>
  <si>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</si>
  <si>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</si>
  <si>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</si>
  <si>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</si>
  <si>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</si>
  <si>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</si>
  <si>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</si>
  <si>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</si>
  <si>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</si>
  <si>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</si>
  <si>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</si>
  <si>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</si>
  <si>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</si>
  <si>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</si>
  <si>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</si>
  <si>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</si>
  <si>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</si>
  <si>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</si>
  <si>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</si>
  <si>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</si>
  <si>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</si>
  <si>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</si>
  <si>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</si>
  <si>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</si>
  <si>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</si>
  <si>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</si>
  <si>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</si>
  <si>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</si>
  <si>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</si>
  <si>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</si>
  <si>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</si>
  <si>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</si>
  <si>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</si>
  <si>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</si>
  <si>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</si>
  <si>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</si>
  <si>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</si>
  <si>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</si>
  <si>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</si>
  <si>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</si>
  <si>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</si>
  <si>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</si>
  <si>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</si>
  <si>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</si>
  <si>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</si>
  <si>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</si>
  <si>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</si>
  <si>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</si>
  <si>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</si>
  <si>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</si>
  <si>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</si>
  <si>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</si>
  <si>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</si>
  <si>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</si>
  <si>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</si>
  <si>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</si>
  <si>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</si>
  <si>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</si>
  <si>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</si>
  <si>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</si>
  <si>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</si>
  <si>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</si>
  <si>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</si>
  <si>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</si>
  <si>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</si>
  <si>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</si>
  <si>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</si>
  <si>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</si>
  <si>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</si>
  <si>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</si>
  <si>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</si>
  <si>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</si>
  <si>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</si>
  <si>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</si>
  <si>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</si>
  <si>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</si>
  <si>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</si>
  <si>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</si>
  <si>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</si>
  <si>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</si>
  <si>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</si>
  <si>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</si>
  <si>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</si>
  <si>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</si>
  <si>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</si>
  <si>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</si>
  <si>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</si>
  <si>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</si>
  <si>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</si>
  <si>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</si>
  <si>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</si>
  <si>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</si>
  <si>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</si>
  <si>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</si>
  <si>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</si>
  <si>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</si>
  <si>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</si>
  <si>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</si>
  <si>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</si>
  <si>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</si>
  <si>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</si>
  <si>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</si>
  <si>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</si>
  <si>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</si>
  <si>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</si>
  <si>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</si>
  <si>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</si>
  <si>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</si>
  <si>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</si>
  <si>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</si>
  <si>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</si>
  <si>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</si>
  <si>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</si>
  <si>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</si>
  <si>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</si>
  <si>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</si>
  <si>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</si>
  <si>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</si>
  <si>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</si>
  <si>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</si>
  <si>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</si>
  <si>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</si>
  <si>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</si>
  <si>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</si>
  <si>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</si>
  <si>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</si>
  <si>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</si>
  <si>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</si>
  <si>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</si>
  <si>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</si>
  <si>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</si>
  <si>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</si>
  <si>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</si>
  <si>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</si>
  <si>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</si>
  <si>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</si>
  <si>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</si>
  <si>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</si>
  <si>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</si>
  <si>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</si>
  <si>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</si>
  <si>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</si>
  <si>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</si>
  <si>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</si>
  <si>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</si>
  <si>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</si>
  <si>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</si>
  <si>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</si>
  <si>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</si>
  <si>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</si>
  <si>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</si>
  <si>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</si>
  <si>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</si>
  <si>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</si>
  <si>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</si>
  <si>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</si>
  <si>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</si>
  <si>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</si>
  <si>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</si>
  <si>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</si>
  <si>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</si>
  <si>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</si>
  <si>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</si>
  <si>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</si>
  <si>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</si>
  <si>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</si>
  <si>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</si>
  <si>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</si>
  <si>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</si>
  <si>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</si>
  <si>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</si>
  <si>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</si>
  <si>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</si>
  <si>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</si>
  <si>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</si>
  <si>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</si>
  <si>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</si>
  <si>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</si>
  <si>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</si>
  <si>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</si>
  <si>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</si>
  <si>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</si>
  <si>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</si>
  <si>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</si>
  <si>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</si>
  <si>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</si>
  <si>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</si>
  <si>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</si>
  <si>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</si>
  <si>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</si>
  <si>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</si>
  <si>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</si>
  <si>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</si>
  <si>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</si>
  <si>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</si>
  <si>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</si>
  <si>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</si>
  <si>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</si>
  <si>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</si>
  <si>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</si>
  <si>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</si>
  <si>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</si>
  <si>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</si>
  <si>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</si>
  <si>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</si>
  <si>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</si>
  <si>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</si>
  <si>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</si>
  <si>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</si>
  <si>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</si>
  <si>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</si>
  <si>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</si>
  <si>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</si>
  <si>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</si>
  <si>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</si>
  <si>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</si>
  <si>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</si>
  <si>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</si>
  <si>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</si>
  <si>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</si>
  <si>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</si>
  <si>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</si>
  <si>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</si>
  <si>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</si>
  <si>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</si>
  <si>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</si>
  <si>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</si>
  <si>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</si>
  <si>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</si>
  <si>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</si>
  <si>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</si>
  <si>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</si>
  <si>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</si>
  <si>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</si>
  <si>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</si>
  <si>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</si>
  <si>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</si>
  <si>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</si>
  <si>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</si>
  <si>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</si>
  <si>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</si>
  <si>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</si>
  <si>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</si>
  <si>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</si>
  <si>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</si>
  <si>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</si>
  <si>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</si>
  <si>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</si>
  <si>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</si>
  <si>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</si>
  <si>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</si>
  <si>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</si>
  <si>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</si>
  <si>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</si>
  <si>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</si>
  <si>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</si>
  <si>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</si>
  <si>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</si>
  <si>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</si>
  <si>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</si>
  <si>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</si>
  <si>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</si>
  <si>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</si>
  <si>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</si>
  <si>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</si>
  <si>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</si>
  <si>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</si>
  <si>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</si>
  <si>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</si>
  <si>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</si>
  <si>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</si>
  <si>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</si>
  <si>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</si>
  <si>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</si>
  <si>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</si>
  <si>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</si>
  <si>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</si>
  <si>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</si>
  <si>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</si>
  <si>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</si>
  <si>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</si>
  <si>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</si>
  <si>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</si>
  <si>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</si>
  <si>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</si>
  <si>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</si>
  <si>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</si>
  <si>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</si>
  <si>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</si>
  <si>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</si>
  <si>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</si>
  <si>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</si>
  <si>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</si>
  <si>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</si>
  <si>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</si>
  <si>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</si>
  <si>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</si>
  <si>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</si>
  <si>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</si>
  <si>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</si>
  <si>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</si>
  <si>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</si>
  <si>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</si>
  <si>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</si>
  <si>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</si>
  <si>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</si>
  <si>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</si>
  <si>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</si>
  <si>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</si>
  <si>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</si>
  <si>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</si>
  <si>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</si>
  <si>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</si>
  <si>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</si>
  <si>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</si>
  <si>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</si>
  <si>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</si>
  <si>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</si>
  <si>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</si>
  <si>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</si>
  <si>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</si>
  <si>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</si>
  <si>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</si>
  <si>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</si>
  <si>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</si>
  <si>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</si>
  <si>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</si>
  <si>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</si>
  <si>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</si>
  <si>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</si>
  <si>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</si>
  <si>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</si>
  <si>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</si>
  <si>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</si>
  <si>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</si>
  <si>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</si>
  <si>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</si>
  <si>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</si>
  <si>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</si>
  <si>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</si>
  <si>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</si>
  <si>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</si>
  <si>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</si>
  <si>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</si>
  <si>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</si>
  <si>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</si>
  <si>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</si>
  <si>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</si>
  <si>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</si>
  <si>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</si>
  <si>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</si>
  <si>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</si>
  <si>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</si>
  <si>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</si>
  <si>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</si>
  <si>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</si>
  <si>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</si>
  <si>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</si>
  <si>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</si>
  <si>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</si>
  <si>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</si>
  <si>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</si>
  <si>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</si>
  <si>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</si>
  <si>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</si>
  <si>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</si>
  <si>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</si>
  <si>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</si>
  <si>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</si>
  <si>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</si>
  <si>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</si>
  <si>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</si>
  <si>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</si>
  <si>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</si>
  <si>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</si>
  <si>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</si>
  <si>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</si>
  <si>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</si>
  <si>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</si>
  <si>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</si>
  <si>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</si>
  <si>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</si>
  <si>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</si>
  <si>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</si>
  <si>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</si>
  <si>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</si>
  <si>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</si>
  <si>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</si>
  <si>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</si>
  <si>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</si>
  <si>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</si>
  <si>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</si>
  <si>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</si>
  <si>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</si>
  <si>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</si>
  <si>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</si>
  <si>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</si>
  <si>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</si>
  <si>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</si>
  <si>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</si>
  <si>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</si>
  <si>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</si>
  <si>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</si>
  <si>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</si>
  <si>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</si>
  <si>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</si>
  <si>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</si>
  <si>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</si>
  <si>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</si>
  <si>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</si>
  <si>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</si>
  <si>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</si>
  <si>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</si>
  <si>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</si>
  <si>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</si>
  <si>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</si>
  <si>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</si>
  <si>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</si>
  <si>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</si>
  <si>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</si>
  <si>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</si>
  <si>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</si>
  <si>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</si>
  <si>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</si>
  <si>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</si>
  <si>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</si>
  <si>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</si>
  <si>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</si>
  <si>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</si>
  <si>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</si>
  <si>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</si>
  <si>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</si>
  <si>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</si>
  <si>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</si>
  <si>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</si>
  <si>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</si>
  <si>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</si>
  <si>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</si>
  <si>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</si>
  <si>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</si>
  <si>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</si>
  <si>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</si>
  <si>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</si>
  <si>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</si>
  <si>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</si>
  <si>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</si>
  <si>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</si>
  <si>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</si>
  <si>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</si>
  <si>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</si>
  <si>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</si>
  <si>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</si>
  <si>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</si>
  <si>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</si>
  <si>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</si>
  <si>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</si>
  <si>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</si>
  <si>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</si>
  <si>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</si>
  <si>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</si>
  <si>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</si>
  <si>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</si>
  <si>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</si>
  <si>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</si>
  <si>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</si>
  <si>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</si>
  <si>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</si>
  <si>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</si>
  <si>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</si>
  <si>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</si>
  <si>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</si>
  <si>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</si>
  <si>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</si>
  <si>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</si>
  <si>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</si>
  <si>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</si>
  <si>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</si>
  <si>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</si>
  <si>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</si>
  <si>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</si>
  <si>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</si>
  <si>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</si>
  <si>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</si>
  <si>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</si>
  <si>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</si>
  <si>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</si>
  <si>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</si>
  <si>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</si>
  <si>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</si>
  <si>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</si>
  <si>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</si>
  <si>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</si>
  <si>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</si>
  <si>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</si>
  <si>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</si>
  <si>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</si>
  <si>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</si>
  <si>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</si>
  <si>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</si>
  <si>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</si>
  <si>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</si>
  <si>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</si>
  <si>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</si>
  <si>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</si>
  <si>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</si>
  <si>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</si>
  <si>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</si>
  <si>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</si>
  <si>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</si>
  <si>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</si>
  <si>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</si>
  <si>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</si>
  <si>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</si>
  <si>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</si>
  <si>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</si>
  <si>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</si>
  <si>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</si>
  <si>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</si>
  <si>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</si>
  <si>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</si>
  <si>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</si>
  <si>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</si>
  <si>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</si>
  <si>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</si>
  <si>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</si>
  <si>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</si>
  <si>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</si>
  <si>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</si>
  <si>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</si>
  <si>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</si>
  <si>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</si>
  <si>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</si>
  <si>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</si>
  <si>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</si>
  <si>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</si>
  <si>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</si>
  <si>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</si>
  <si>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</si>
  <si>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</si>
  <si>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</si>
  <si>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</si>
  <si>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</si>
  <si>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</si>
  <si>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</si>
  <si>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</si>
  <si>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</si>
  <si>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</si>
  <si>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</si>
  <si>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</si>
  <si>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</si>
  <si>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</si>
  <si>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</si>
  <si>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</si>
  <si>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</si>
  <si>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</si>
  <si>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</si>
  <si>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</si>
  <si>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</si>
  <si>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</si>
  <si>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</si>
  <si>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</si>
  <si>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</si>
  <si>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</si>
  <si>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</si>
  <si>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</si>
  <si>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</si>
  <si>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</si>
  <si>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</si>
  <si>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</si>
  <si>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</si>
  <si>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</si>
  <si>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</si>
  <si>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</si>
  <si>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</si>
  <si>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</si>
  <si>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</si>
  <si>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</si>
  <si>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</si>
  <si>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</si>
  <si>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</si>
  <si>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</si>
  <si>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</si>
  <si>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</si>
  <si>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</si>
  <si>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</si>
  <si>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</si>
  <si>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</si>
  <si>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</si>
  <si>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</si>
  <si>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</si>
  <si>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</si>
  <si>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</si>
  <si>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</si>
  <si>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</si>
  <si>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</si>
  <si>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</si>
  <si>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</si>
  <si>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</si>
  <si>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</si>
  <si>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</si>
  <si>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</si>
  <si>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</si>
  <si>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</si>
  <si>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</si>
  <si>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</si>
  <si>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</si>
  <si>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</si>
  <si>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</si>
  <si>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</si>
  <si>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</si>
  <si>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</si>
  <si>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</si>
  <si>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</si>
  <si>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</si>
  <si>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</si>
  <si>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</si>
  <si>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</si>
  <si>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</si>
  <si>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</si>
  <si>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</si>
  <si>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</si>
  <si>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</si>
  <si>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</si>
  <si>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</si>
  <si>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</si>
  <si>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</si>
  <si>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</si>
  <si>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</si>
  <si>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</si>
  <si>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</si>
  <si>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</si>
  <si>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</si>
  <si>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</si>
  <si>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</si>
  <si>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</si>
  <si>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</si>
  <si>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</si>
  <si>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</si>
  <si>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</si>
  <si>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</si>
  <si>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</si>
  <si>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</si>
  <si>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</si>
  <si>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</si>
  <si>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</si>
  <si>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</si>
  <si>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</si>
  <si>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</si>
  <si>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</si>
  <si>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</si>
  <si>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</si>
  <si>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</si>
  <si>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</si>
  <si>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</si>
  <si>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</si>
  <si>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</si>
  <si>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</si>
  <si>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</si>
  <si>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</si>
  <si>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</si>
  <si>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</si>
  <si>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</si>
  <si>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</si>
  <si>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</si>
  <si>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</si>
  <si>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</si>
  <si>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</si>
  <si>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</si>
  <si>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</si>
  <si>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</si>
  <si>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</si>
  <si>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</si>
  <si>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</si>
  <si>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</si>
  <si>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</si>
  <si>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</si>
  <si>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</si>
  <si>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</si>
  <si>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</si>
  <si>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</si>
  <si>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</si>
  <si>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</si>
  <si>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</si>
  <si>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</si>
  <si>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</si>
  <si>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</si>
  <si>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</si>
  <si>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</si>
  <si>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</si>
  <si>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</si>
  <si>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</si>
  <si>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</si>
  <si>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</si>
  <si>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</si>
  <si>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</si>
  <si>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</si>
  <si>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</si>
  <si>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</si>
  <si>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</si>
  <si>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</si>
  <si>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</si>
  <si>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</si>
  <si>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</si>
  <si>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</si>
  <si>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</si>
  <si>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</si>
  <si>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</si>
  <si>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</si>
  <si>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</si>
  <si>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</si>
  <si>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</si>
  <si>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</si>
  <si>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</si>
  <si>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</si>
  <si>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</si>
  <si>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</si>
  <si>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</si>
  <si>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</si>
  <si>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</si>
  <si>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</si>
  <si>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</si>
  <si>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</si>
  <si>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</si>
  <si>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</si>
  <si>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</si>
  <si>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</si>
  <si>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</si>
  <si>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</si>
  <si>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</si>
  <si>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</si>
  <si>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</si>
  <si>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</si>
  <si>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</si>
  <si>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</si>
  <si>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</si>
  <si>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</si>
  <si>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</si>
  <si>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</si>
  <si>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</si>
  <si>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</si>
  <si>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</si>
  <si>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</si>
  <si>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</si>
  <si>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</si>
  <si>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</si>
  <si>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</si>
  <si>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</si>
  <si>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</si>
  <si>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</si>
  <si>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</si>
  <si>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</si>
  <si>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</si>
  <si>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</si>
  <si>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</si>
  <si>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</si>
  <si>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</si>
  <si>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</si>
  <si>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</si>
  <si>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</si>
  <si>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</si>
  <si>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</si>
  <si>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</si>
  <si>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</si>
  <si>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</si>
  <si>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</si>
  <si>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</si>
  <si>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</si>
  <si>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</si>
  <si>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</si>
  <si>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</si>
  <si>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</si>
  <si>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</si>
  <si>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</si>
  <si>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</si>
  <si>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</si>
  <si>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</si>
  <si>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</si>
  <si>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</si>
  <si>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</si>
  <si>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</si>
  <si>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</si>
  <si>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</si>
  <si>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</si>
  <si>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</si>
  <si>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</si>
  <si>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</si>
  <si>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</si>
  <si>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</si>
  <si>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</si>
  <si>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</si>
  <si>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</si>
  <si>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</si>
  <si>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</si>
  <si>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</si>
  <si>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</si>
  <si>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</si>
  <si>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</si>
  <si>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</si>
  <si>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</si>
  <si>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</si>
  <si>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</si>
  <si>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</si>
  <si>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</si>
  <si>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</si>
  <si>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</si>
  <si>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</si>
  <si>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</si>
  <si>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</si>
  <si>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</si>
  <si>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</si>
  <si>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</si>
  <si>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</si>
  <si>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</si>
  <si>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</si>
  <si>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</si>
  <si>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</si>
  <si>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</si>
  <si>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</si>
  <si>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</si>
  <si>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</si>
  <si>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</si>
  <si>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</si>
  <si>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</si>
  <si>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</si>
  <si>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</si>
  <si>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</si>
  <si>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</si>
  <si>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</si>
  <si>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</si>
  <si>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</si>
  <si>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</si>
  <si>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</si>
  <si>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</si>
  <si>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</si>
  <si>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</si>
  <si>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</si>
  <si>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</si>
  <si>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</si>
  <si>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</si>
  <si>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</si>
  <si>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</si>
  <si>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</si>
  <si>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</si>
  <si>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</si>
  <si>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</si>
  <si>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</si>
  <si>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</si>
  <si>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</si>
  <si>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</si>
  <si>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</si>
  <si>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</si>
  <si>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</si>
  <si>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</si>
  <si>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</si>
  <si>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</si>
  <si>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</si>
  <si>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</si>
  <si>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</si>
  <si>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</si>
  <si>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</si>
  <si>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</si>
  <si>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</si>
  <si>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</si>
  <si>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</si>
  <si>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</si>
  <si>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</si>
  <si>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</si>
  <si>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</si>
  <si>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</si>
  <si>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</si>
  <si>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</si>
  <si>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</si>
  <si>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</si>
  <si>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</si>
  <si>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</si>
  <si>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</si>
  <si>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</si>
  <si>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</si>
  <si>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</si>
  <si>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</si>
  <si>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</si>
  <si>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</si>
  <si>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</si>
  <si>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</si>
  <si>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</si>
  <si>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</si>
  <si>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</si>
  <si>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</si>
  <si>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</si>
  <si>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</si>
  <si>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</si>
  <si>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</si>
  <si>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</si>
  <si>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</si>
  <si>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</si>
  <si>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</si>
  <si>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</si>
  <si>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</si>
  <si>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</si>
  <si>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</si>
  <si>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</si>
  <si>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</si>
  <si>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</si>
  <si>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</si>
  <si>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</si>
  <si>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</si>
  <si>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</si>
  <si>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</si>
  <si>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</si>
  <si>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</si>
  <si>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</si>
  <si>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</si>
  <si>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</si>
  <si>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</si>
  <si>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</si>
  <si>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</si>
  <si>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</si>
  <si>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</si>
  <si>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</si>
  <si>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</si>
  <si>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</si>
  <si>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</si>
  <si>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</si>
  <si>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</si>
  <si>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</si>
  <si>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</si>
  <si>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</si>
  <si>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</si>
  <si>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</si>
  <si>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</si>
  <si>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</si>
  <si>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</si>
  <si>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</si>
  <si>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</si>
  <si>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</si>
  <si>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</si>
  <si>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</si>
  <si>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</si>
  <si>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</si>
  <si>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</si>
  <si>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</si>
  <si>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</si>
  <si>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</si>
  <si>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</si>
  <si>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</si>
  <si>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</si>
  <si>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</si>
  <si>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</si>
  <si>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</si>
  <si>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</si>
  <si>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</si>
  <si>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</si>
  <si>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</si>
  <si>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</si>
  <si>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</si>
  <si>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</si>
  <si>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</si>
  <si>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</si>
  <si>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</si>
  <si>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</si>
  <si>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</si>
  <si>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</si>
  <si>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</si>
  <si>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</si>
  <si>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</si>
  <si>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</si>
  <si>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</si>
  <si>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</si>
  <si>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</si>
  <si>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</si>
  <si>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</si>
  <si>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</si>
  <si>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</si>
  <si>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</si>
  <si>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</si>
  <si>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</si>
  <si>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</si>
  <si>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</si>
  <si>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</si>
  <si>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</si>
  <si>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</si>
  <si>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</si>
  <si>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</si>
  <si>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</si>
  <si>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</si>
  <si>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</si>
  <si>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</si>
  <si>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</si>
  <si>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</si>
  <si>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</si>
  <si>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</si>
  <si>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</si>
  <si>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</si>
  <si>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</si>
  <si>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</si>
  <si>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</si>
  <si>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</si>
  <si>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</si>
  <si>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</si>
  <si>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</si>
  <si>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</si>
  <si>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</si>
  <si>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</si>
  <si>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</si>
  <si>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</si>
  <si>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</si>
  <si>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</si>
  <si>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</si>
  <si>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</si>
  <si>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</si>
  <si>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</si>
  <si>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</si>
  <si>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</si>
  <si>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</si>
  <si>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</si>
  <si>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</si>
  <si>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</si>
  <si>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</si>
  <si>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</si>
  <si>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</si>
  <si>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</si>
  <si>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</si>
  <si>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</si>
  <si>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</si>
  <si>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</si>
  <si>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</si>
  <si>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</si>
  <si>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</si>
  <si>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</si>
  <si>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</si>
  <si>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</si>
  <si>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</si>
  <si>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</si>
  <si>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</si>
  <si>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</si>
  <si>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</si>
  <si>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</si>
  <si>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</si>
  <si>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</si>
  <si>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</si>
  <si>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</si>
  <si>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</si>
  <si>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</si>
  <si>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</si>
  <si>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</si>
  <si>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</si>
  <si>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</si>
  <si>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</si>
  <si>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</si>
  <si>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</si>
  <si>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</si>
  <si>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</si>
  <si>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</si>
  <si>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</si>
  <si>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</si>
  <si>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</si>
  <si>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</si>
  <si>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</si>
  <si>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</si>
  <si>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</si>
  <si>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</si>
  <si>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</si>
  <si>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</si>
  <si>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</si>
  <si>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</si>
  <si>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</si>
  <si>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</si>
  <si>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</si>
  <si>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</si>
  <si>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</si>
  <si>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</si>
  <si>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</si>
  <si>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</si>
  <si>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</si>
  <si>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</si>
  <si>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</si>
  <si>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</si>
  <si>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</si>
  <si>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</si>
  <si>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</si>
  <si>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</si>
  <si>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</si>
  <si>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</si>
  <si>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</si>
  <si>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</si>
  <si>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</si>
  <si>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</si>
  <si>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</si>
  <si>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</si>
  <si>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</si>
  <si>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</si>
  <si>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</si>
  <si>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</si>
  <si>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</si>
  <si>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</si>
  <si>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</si>
  <si>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</si>
  <si>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</si>
  <si>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</si>
  <si>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</si>
  <si>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</si>
  <si>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</si>
  <si>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</si>
  <si>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</si>
  <si>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</si>
  <si>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</si>
  <si>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</si>
  <si>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</si>
  <si>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</si>
  <si>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</si>
  <si>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</si>
  <si>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</si>
  <si>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</si>
  <si>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</si>
  <si>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</si>
  <si>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</si>
  <si>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</si>
  <si>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</si>
  <si>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</si>
  <si>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</si>
  <si>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</si>
  <si>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</si>
  <si>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</si>
  <si>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</si>
  <si>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</si>
  <si>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</si>
  <si>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</si>
  <si>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</si>
  <si>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</si>
  <si>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</si>
  <si>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</si>
  <si>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</si>
  <si>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</si>
  <si>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</si>
  <si>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</si>
  <si>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</si>
  <si>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</si>
  <si>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</si>
  <si>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</si>
  <si>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</si>
  <si>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</si>
  <si>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</si>
  <si>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</si>
  <si>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</si>
  <si>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</si>
  <si>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</si>
  <si>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</si>
  <si>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</si>
  <si>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</si>
  <si>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</si>
  <si>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</si>
  <si>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</si>
  <si>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</si>
  <si>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</si>
  <si>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</si>
  <si>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</si>
  <si>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</si>
  <si>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</si>
  <si>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</si>
  <si>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</si>
  <si>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</si>
  <si>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</si>
  <si>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</si>
  <si>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</si>
  <si>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</si>
  <si>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</si>
  <si>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</si>
  <si>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</si>
  <si>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</si>
  <si>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</si>
  <si>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</si>
  <si>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</si>
  <si>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</si>
  <si>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</si>
  <si>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</si>
  <si>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</si>
  <si>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</si>
  <si>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</si>
  <si>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</si>
  <si>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</si>
  <si>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</si>
  <si>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</si>
  <si>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</si>
  <si>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</si>
  <si>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</si>
  <si>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</si>
  <si>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</si>
  <si>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</si>
  <si>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</si>
  <si>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</si>
  <si>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</si>
  <si>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</si>
  <si>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</si>
  <si>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</si>
  <si>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</si>
  <si>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</si>
  <si>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</si>
  <si>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</si>
  <si>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</si>
  <si>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</si>
  <si>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</si>
  <si>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</si>
  <si>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</si>
  <si>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</si>
  <si>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</si>
  <si>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</si>
  <si>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</si>
  <si>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</si>
  <si>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</si>
  <si>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</si>
  <si>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</si>
  <si>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</si>
  <si>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</si>
  <si>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</si>
  <si>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</si>
  <si>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</si>
  <si>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</si>
  <si>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</si>
  <si>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</si>
  <si>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</si>
  <si>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</si>
  <si>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</si>
  <si>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</si>
  <si>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</si>
  <si>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</si>
  <si>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</si>
  <si>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</si>
  <si>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</si>
  <si>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</si>
  <si>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</si>
  <si>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</si>
  <si>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</si>
  <si>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</si>
  <si>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</si>
  <si>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</si>
  <si>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</si>
  <si>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</si>
  <si>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</si>
  <si>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</si>
  <si>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</si>
  <si>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</si>
  <si>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</si>
  <si>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</si>
  <si>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</si>
  <si>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</si>
  <si>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</si>
  <si>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</si>
  <si>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</si>
  <si>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</si>
  <si>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</si>
  <si>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</si>
  <si>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</si>
  <si>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</si>
  <si>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</si>
  <si>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</si>
  <si>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</si>
  <si>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</si>
  <si>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</si>
  <si>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</si>
  <si>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</si>
  <si>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</si>
  <si>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</si>
  <si>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</si>
  <si>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</si>
  <si>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</si>
  <si>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</si>
  <si>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</si>
  <si>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</si>
  <si>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</si>
  <si>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</si>
  <si>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</si>
  <si>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</si>
  <si>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</si>
  <si>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</si>
  <si>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</si>
  <si>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</si>
  <si>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</si>
  <si>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</si>
  <si>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</si>
  <si>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</si>
  <si>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</si>
  <si>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</si>
  <si>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</si>
  <si>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</si>
  <si>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</si>
  <si>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</si>
  <si>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</si>
  <si>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</si>
  <si>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</si>
  <si>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</si>
  <si>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</si>
  <si>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</si>
  <si>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</si>
  <si>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</si>
  <si>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</si>
  <si>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</si>
  <si>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</si>
  <si>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</si>
  <si>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</si>
  <si>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</si>
  <si>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</si>
  <si>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</si>
  <si>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</si>
  <si>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</si>
  <si>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</si>
  <si>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</si>
  <si>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</si>
  <si>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</si>
  <si>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</si>
  <si>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</si>
  <si>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</si>
  <si>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</si>
  <si>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</si>
  <si>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</si>
  <si>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</si>
  <si>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</si>
  <si>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</si>
  <si>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</si>
  <si>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</si>
  <si>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</si>
  <si>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</si>
  <si>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</si>
  <si>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</si>
  <si>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</si>
  <si>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</si>
  <si>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</si>
  <si>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</si>
  <si>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</si>
  <si>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</si>
  <si>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</si>
  <si>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</si>
  <si>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</si>
  <si>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</si>
  <si>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</si>
  <si>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</si>
  <si>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</si>
  <si>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</si>
  <si>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</si>
  <si>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</si>
  <si>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</si>
  <si>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</si>
  <si>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</si>
  <si>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</si>
  <si>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</si>
  <si>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</si>
  <si>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</si>
  <si>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</si>
  <si>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</si>
  <si>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</si>
  <si>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</si>
  <si>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</si>
  <si>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</si>
  <si>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</si>
  <si>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</si>
  <si>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</si>
  <si>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</si>
  <si>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</si>
  <si>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</si>
  <si>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</si>
  <si>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</si>
  <si>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</si>
  <si>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</si>
  <si>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</si>
  <si>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</si>
  <si>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</si>
  <si>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</si>
  <si>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</si>
  <si>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</si>
  <si>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</si>
  <si>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</si>
  <si>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</si>
  <si>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</si>
  <si>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</si>
  <si>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</si>
  <si>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</si>
  <si>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</si>
  <si>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</si>
  <si>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</si>
  <si>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</si>
  <si>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</si>
  <si>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</si>
  <si>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</si>
  <si>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</si>
  <si>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</si>
  <si>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</si>
  <si>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</si>
  <si>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</si>
  <si>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</si>
  <si>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</si>
  <si>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</si>
  <si>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</si>
  <si>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</si>
  <si>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</si>
  <si>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</si>
  <si>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</si>
  <si>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</si>
  <si>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</si>
  <si>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</si>
  <si>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</si>
  <si>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</si>
  <si>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</si>
  <si>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</si>
  <si>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</si>
  <si>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</si>
  <si>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</si>
  <si>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</si>
  <si>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</si>
  <si>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</si>
  <si>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</si>
  <si>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</si>
  <si>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</si>
  <si>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</si>
  <si>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</si>
  <si>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</si>
  <si>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</si>
  <si>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</si>
  <si>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</si>
  <si>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</si>
  <si>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</si>
  <si>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</si>
  <si>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</si>
  <si>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</si>
  <si>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</si>
  <si>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</si>
  <si>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</si>
  <si>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</si>
  <si>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</si>
  <si>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</si>
  <si>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</si>
  <si>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</si>
  <si>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</si>
  <si>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</si>
  <si>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</si>
  <si>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</si>
  <si>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</si>
  <si>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</si>
  <si>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</si>
  <si>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</si>
  <si>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</si>
  <si>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</si>
  <si>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</si>
  <si>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</si>
  <si>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</si>
  <si>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</si>
  <si>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</si>
  <si>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</si>
  <si>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</si>
  <si>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</si>
  <si>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</si>
  <si>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</si>
  <si>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</si>
  <si>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</si>
  <si>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</si>
  <si>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</si>
  <si>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</si>
  <si>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</si>
  <si>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</si>
  <si>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</si>
  <si>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</si>
  <si>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</si>
  <si>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</si>
  <si>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</si>
  <si>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</si>
  <si>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</si>
  <si>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</si>
  <si>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</si>
  <si>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</si>
  <si>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</si>
  <si>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</si>
  <si>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</si>
  <si>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</si>
  <si>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</si>
  <si>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</si>
  <si>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</si>
  <si>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</si>
  <si>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</si>
  <si>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</si>
  <si>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</si>
  <si>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</si>
  <si>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</si>
  <si>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</si>
  <si>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</si>
  <si>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</si>
  <si>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</si>
  <si>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</si>
  <si>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</si>
  <si>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</si>
  <si>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</si>
  <si>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</si>
  <si>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</si>
  <si>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</si>
  <si>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</si>
  <si>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</si>
  <si>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</si>
  <si>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</si>
  <si>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</si>
  <si>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</si>
  <si>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</si>
  <si>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</si>
  <si>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</si>
  <si>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</si>
  <si>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</si>
  <si>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</si>
  <si>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</si>
  <si>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</si>
  <si>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</si>
  <si>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</si>
  <si>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</si>
  <si>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</si>
  <si>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</si>
  <si>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</si>
  <si>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</si>
  <si>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</si>
  <si>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</si>
  <si>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</si>
  <si>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</si>
  <si>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</si>
  <si>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</si>
  <si>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</si>
  <si>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</si>
  <si>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</si>
  <si>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</si>
  <si>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</si>
  <si>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</si>
  <si>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</si>
  <si>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</si>
  <si>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</si>
  <si>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</si>
  <si>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</si>
  <si>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</si>
  <si>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</si>
  <si>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</si>
  <si>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</si>
  <si>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</si>
  <si>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</si>
  <si>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</si>
  <si>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</si>
  <si>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</si>
  <si>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</si>
  <si>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</si>
  <si>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</si>
  <si>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</si>
  <si>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</si>
  <si>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</si>
  <si>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</si>
  <si>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</si>
  <si>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</si>
  <si>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</si>
  <si>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</si>
  <si>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</si>
  <si>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</si>
  <si>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</si>
  <si>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</si>
  <si>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</si>
  <si>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</si>
  <si>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</si>
  <si>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</si>
  <si>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</si>
  <si>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</si>
  <si>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</si>
  <si>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</si>
  <si>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</si>
  <si>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</si>
  <si>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</si>
  <si>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</si>
  <si>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</si>
  <si>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</si>
  <si>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</si>
  <si>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</si>
  <si>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</si>
  <si>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</si>
  <si>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</si>
  <si>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</si>
  <si>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</si>
  <si>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</si>
  <si>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</si>
  <si>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</si>
  <si>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</si>
  <si>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</si>
  <si>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</si>
  <si>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</si>
  <si>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</si>
  <si>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</si>
  <si>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</si>
  <si>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</si>
  <si>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</si>
  <si>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</si>
  <si>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</si>
  <si>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</si>
  <si>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</si>
  <si>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</si>
  <si>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</si>
  <si>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</si>
  <si>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</si>
  <si>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</si>
  <si>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</si>
  <si>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</si>
  <si>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</si>
  <si>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</si>
  <si>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</si>
  <si>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</si>
  <si>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</si>
  <si>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</si>
  <si>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</si>
  <si>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</si>
  <si>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</si>
  <si>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</si>
  <si>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</si>
  <si>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</si>
  <si>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</si>
  <si>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</si>
  <si>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</si>
  <si>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</si>
  <si>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</si>
  <si>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</si>
  <si>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</si>
  <si>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</si>
  <si>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</si>
  <si>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</si>
  <si>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</si>
  <si>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</si>
  <si>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</si>
  <si>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</si>
  <si>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</si>
  <si>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</si>
  <si>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</si>
  <si>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</si>
  <si>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</si>
  <si>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</si>
  <si>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</si>
  <si>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</si>
  <si>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</si>
  <si>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</si>
  <si>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</si>
  <si>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</si>
  <si>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</si>
  <si>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</si>
  <si>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</si>
  <si>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</si>
  <si>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</si>
  <si>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</si>
  <si>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</si>
  <si>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</si>
  <si>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</si>
  <si>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</si>
  <si>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</si>
  <si>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</si>
  <si>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</si>
  <si>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</si>
  <si>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</si>
  <si>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</si>
  <si>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</si>
  <si>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</si>
  <si>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</si>
  <si>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</si>
  <si>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</si>
  <si>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</si>
  <si>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</si>
  <si>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</si>
  <si>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</si>
  <si>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</si>
  <si>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</si>
  <si>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</si>
  <si>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</si>
  <si>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</si>
  <si>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</si>
  <si>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</si>
  <si>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</si>
  <si>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</si>
  <si>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</si>
  <si>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</si>
  <si>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</si>
  <si>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</si>
  <si>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</si>
  <si>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</si>
  <si>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</si>
  <si>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</si>
  <si>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</si>
  <si>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</si>
  <si>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</si>
  <si>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</si>
  <si>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</si>
  <si>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</si>
  <si>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</si>
  <si>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</si>
  <si>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</si>
  <si>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</si>
  <si>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</si>
  <si>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</si>
  <si>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</si>
  <si>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</si>
  <si>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</si>
  <si>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</si>
  <si>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</si>
  <si>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</si>
  <si>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</si>
  <si>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</si>
  <si>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</si>
  <si>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</si>
  <si>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</si>
  <si>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</si>
  <si>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</si>
  <si>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</si>
  <si>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</si>
  <si>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</si>
  <si>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</si>
  <si>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</si>
  <si>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</si>
  <si>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</si>
  <si>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</si>
  <si>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</si>
  <si>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</si>
  <si>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</si>
  <si>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</si>
  <si>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</si>
  <si>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</si>
  <si>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</si>
  <si>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</si>
  <si>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</si>
  <si>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</si>
  <si>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</si>
  <si>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</si>
  <si>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</si>
  <si>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</si>
  <si>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</si>
  <si>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</si>
  <si>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</si>
  <si>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</si>
  <si>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</si>
  <si>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</si>
  <si>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</si>
  <si>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</si>
  <si>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</si>
  <si>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</si>
  <si>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</si>
  <si>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</si>
  <si>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</si>
  <si>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</si>
  <si>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</si>
  <si>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</si>
  <si>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</si>
  <si>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</si>
  <si>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</si>
  <si>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</si>
  <si>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</si>
  <si>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</si>
  <si>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</si>
  <si>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</si>
  <si>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</si>
  <si>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</si>
  <si>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</si>
  <si>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</si>
  <si>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</si>
  <si>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</si>
  <si>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</si>
  <si>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</si>
  <si>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</si>
  <si>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</si>
  <si>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</si>
  <si>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</si>
  <si>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</si>
  <si>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</si>
  <si>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</si>
  <si>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</si>
  <si>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</si>
  <si>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</si>
  <si>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</si>
  <si>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</si>
  <si>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</si>
  <si>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</si>
  <si>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</si>
  <si>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</si>
  <si>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</si>
  <si>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</si>
  <si>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</si>
  <si>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</si>
  <si>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</si>
  <si>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</si>
  <si>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</si>
  <si>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</si>
  <si>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</si>
  <si>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</si>
  <si>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</si>
  <si>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</si>
  <si>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</si>
  <si>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</si>
  <si>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</si>
  <si>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</si>
  <si>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</si>
  <si>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</si>
  <si>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</si>
  <si>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</si>
  <si>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</si>
  <si>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</si>
  <si>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</si>
  <si>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</si>
  <si>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</si>
  <si>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</si>
  <si>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</si>
  <si>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</si>
  <si>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</si>
  <si>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</si>
  <si>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</si>
  <si>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</si>
  <si>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</si>
  <si>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</si>
  <si>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</si>
  <si>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</si>
  <si>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</si>
  <si>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</si>
  <si>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</si>
  <si>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</si>
  <si>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</si>
  <si>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</si>
  <si>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</si>
  <si>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</si>
  <si>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</si>
  <si>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</si>
  <si>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</si>
  <si>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</si>
  <si>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</si>
  <si>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</si>
  <si>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</si>
  <si>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</si>
  <si>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</si>
  <si>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</si>
  <si>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</si>
  <si>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</si>
  <si>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</si>
  <si>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</si>
  <si>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</si>
  <si>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</si>
  <si>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</si>
  <si>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</si>
  <si>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</si>
  <si>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</si>
  <si>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</si>
  <si>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</si>
  <si>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</si>
  <si>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</si>
  <si>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</si>
  <si>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</si>
  <si>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</si>
  <si>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</si>
  <si>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</si>
  <si>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</si>
  <si>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</si>
  <si>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</si>
  <si>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</si>
  <si>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</si>
  <si>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</si>
  <si>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</si>
  <si>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</si>
  <si>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</si>
  <si>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</si>
  <si>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</si>
  <si>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</si>
  <si>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</si>
  <si>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</si>
  <si>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</si>
  <si>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</si>
  <si>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</si>
  <si>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</si>
  <si>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</si>
  <si>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</si>
  <si>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</si>
  <si>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</si>
  <si>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</si>
  <si>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</si>
  <si>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</si>
  <si>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</si>
  <si>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</si>
  <si>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</si>
  <si>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</si>
  <si>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</si>
  <si>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</si>
  <si>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</si>
  <si>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</si>
  <si>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</si>
  <si>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</si>
  <si>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</si>
  <si>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</si>
  <si>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</si>
  <si>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</si>
  <si>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</si>
  <si>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</si>
  <si>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</si>
  <si>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</si>
  <si>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</si>
  <si>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</si>
  <si>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</si>
  <si>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</si>
  <si>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</si>
  <si>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</si>
  <si>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</si>
  <si>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</si>
  <si>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</si>
  <si>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</si>
  <si>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</si>
  <si>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</si>
  <si>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</si>
  <si>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</si>
  <si>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</si>
  <si>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</si>
  <si>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</si>
  <si>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</si>
  <si>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</si>
  <si>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</si>
  <si>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</si>
  <si>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</si>
  <si>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</si>
  <si>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</si>
  <si>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</si>
  <si>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</si>
  <si>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</si>
  <si>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</si>
  <si>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</si>
  <si>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</si>
  <si>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</si>
  <si>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</si>
  <si>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</si>
  <si>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</si>
  <si>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</si>
  <si>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</si>
  <si>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</si>
  <si>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</si>
  <si>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</si>
  <si>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</si>
  <si>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</si>
  <si>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</si>
  <si>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</si>
  <si>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</si>
  <si>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</si>
  <si>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</si>
  <si>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</si>
  <si>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</si>
  <si>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</si>
  <si>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</si>
  <si>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</si>
  <si>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</si>
  <si>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</si>
  <si>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</si>
  <si>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</si>
  <si>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</si>
  <si>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</si>
  <si>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</si>
  <si>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</si>
  <si>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</si>
  <si>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</si>
  <si>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</si>
  <si>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</si>
  <si>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</si>
  <si>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</si>
  <si>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</si>
  <si>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</si>
  <si>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</si>
  <si>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</si>
  <si>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</si>
  <si>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</si>
  <si>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</si>
  <si>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</si>
  <si>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</si>
  <si>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</si>
  <si>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</si>
  <si>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</si>
  <si>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</si>
  <si>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</si>
  <si>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</si>
  <si>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</si>
  <si>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</si>
  <si>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</si>
  <si>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</si>
  <si>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</si>
  <si>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</si>
  <si>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</si>
  <si>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</si>
  <si>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</si>
  <si>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</si>
  <si>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</si>
  <si>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</si>
  <si>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</si>
  <si>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</si>
  <si>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</si>
  <si>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</si>
  <si>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</si>
  <si>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</si>
  <si>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</si>
  <si>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</si>
  <si>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</si>
  <si>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</si>
  <si>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</si>
  <si>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</si>
  <si>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</si>
  <si>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</si>
  <si>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</si>
  <si>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</si>
  <si>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</si>
  <si>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</si>
  <si>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</si>
  <si>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</si>
  <si>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</si>
  <si>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</si>
  <si>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</si>
  <si>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</si>
  <si>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</si>
  <si>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</si>
  <si>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</si>
  <si>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</si>
  <si>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</si>
  <si>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</si>
  <si>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</si>
  <si>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</si>
  <si>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</si>
  <si>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</si>
  <si>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</si>
  <si>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</si>
  <si>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</si>
  <si>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</si>
  <si>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</si>
  <si>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</si>
  <si>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</si>
  <si>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</si>
  <si>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</si>
  <si>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</si>
  <si>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</si>
  <si>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</si>
  <si>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</si>
  <si>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</si>
  <si>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</si>
  <si>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</si>
  <si>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</si>
  <si>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</si>
  <si>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</si>
  <si>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</si>
  <si>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</si>
  <si>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</si>
  <si>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</si>
  <si>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</si>
  <si>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</si>
  <si>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</si>
  <si>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</si>
  <si>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</si>
  <si>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</si>
  <si>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</si>
  <si>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</si>
  <si>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</si>
  <si>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</si>
  <si>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</si>
  <si>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</si>
  <si>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</si>
  <si>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</si>
  <si>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</si>
  <si>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</si>
  <si>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</si>
  <si>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</si>
  <si>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</si>
  <si>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</si>
  <si>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</si>
  <si>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</si>
  <si>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</si>
  <si>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</si>
  <si>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</si>
  <si>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</si>
  <si>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</si>
  <si>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</si>
  <si>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</si>
  <si>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</si>
  <si>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</si>
  <si>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</si>
  <si>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</si>
  <si>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</si>
  <si>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</si>
  <si>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</si>
  <si>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</si>
  <si>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</si>
  <si>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</si>
  <si>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</si>
  <si>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</si>
  <si>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</si>
  <si>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</si>
  <si>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</si>
  <si>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</si>
  <si>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</si>
  <si>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</si>
  <si>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</si>
  <si>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</si>
  <si>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</si>
  <si>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</si>
  <si>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</si>
  <si>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</si>
  <si>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</si>
  <si>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</si>
  <si>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</si>
  <si>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</si>
  <si>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</si>
  <si>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</si>
  <si>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</si>
  <si>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</si>
  <si>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</si>
  <si>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</si>
  <si>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</si>
  <si>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</si>
  <si>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</si>
  <si>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</si>
  <si>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</si>
  <si>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</si>
  <si>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</si>
  <si>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</si>
  <si>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</si>
  <si>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</si>
  <si>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</si>
  <si>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</si>
  <si>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</si>
  <si>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</si>
  <si>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</si>
  <si>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</si>
  <si>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</si>
  <si>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</si>
  <si>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</si>
  <si>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</si>
  <si>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</si>
  <si>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</si>
  <si>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</si>
  <si>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</si>
  <si>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</si>
  <si>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</si>
  <si>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</si>
  <si>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</si>
  <si>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</si>
  <si>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</si>
  <si>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</si>
  <si>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</si>
  <si>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</si>
  <si>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</si>
  <si>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</si>
  <si>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</si>
  <si>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</si>
  <si>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</si>
  <si>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</si>
  <si>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</si>
  <si>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</si>
  <si>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</si>
  <si>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</si>
  <si>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</si>
  <si>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</si>
  <si>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</si>
  <si>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</si>
  <si>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</si>
  <si>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</si>
  <si>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</si>
  <si>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</si>
  <si>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</si>
  <si>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</si>
  <si>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</si>
  <si>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</si>
  <si>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</si>
  <si>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</si>
  <si>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</si>
  <si>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</si>
  <si>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</si>
  <si>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</si>
  <si>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</si>
  <si>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</si>
  <si>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</si>
  <si>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</si>
  <si>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</si>
  <si>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</si>
  <si>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</si>
  <si>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</si>
  <si>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</si>
  <si>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</si>
  <si>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</si>
  <si>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</si>
  <si>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</si>
  <si>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</si>
  <si>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</si>
  <si>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</si>
  <si>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</si>
  <si>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</si>
  <si>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</si>
  <si>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</si>
  <si>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</si>
  <si>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</si>
  <si>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</si>
  <si>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</si>
  <si>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</si>
  <si>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</si>
  <si>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</si>
  <si>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</si>
  <si>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</si>
  <si>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</si>
  <si>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</si>
  <si>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</si>
  <si>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</si>
  <si>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</si>
  <si>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</si>
  <si>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</si>
  <si>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</si>
  <si>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</si>
  <si>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</si>
  <si>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</si>
  <si>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</si>
  <si>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</si>
  <si>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</si>
  <si>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</si>
  <si>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</si>
  <si>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</si>
  <si>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</si>
  <si>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</si>
  <si>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</si>
  <si>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</si>
  <si>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</si>
  <si>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</si>
  <si>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</si>
  <si>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</si>
  <si>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</si>
  <si>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</si>
  <si>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</si>
  <si>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</si>
  <si>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</si>
  <si>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</si>
  <si>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</si>
  <si>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</si>
  <si>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</si>
  <si>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</si>
  <si>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</si>
  <si>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</si>
  <si>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</si>
  <si>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</si>
  <si>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</si>
  <si>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</si>
  <si>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</si>
  <si>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</si>
  <si>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</si>
  <si>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</si>
  <si>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</si>
  <si>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</si>
  <si>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</si>
  <si>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</si>
  <si>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</si>
  <si>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</si>
  <si>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</si>
  <si>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</si>
  <si>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</si>
  <si>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</si>
  <si>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</si>
  <si>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</si>
  <si>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</si>
  <si>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</si>
  <si>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</si>
  <si>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</si>
  <si>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</si>
  <si>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</si>
  <si>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</si>
  <si>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</si>
  <si>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</si>
  <si>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</si>
  <si>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</si>
  <si>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</si>
  <si>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</si>
  <si>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</si>
  <si>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</si>
  <si>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</si>
  <si>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</si>
  <si>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</si>
  <si>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</si>
  <si>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</si>
  <si>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</si>
  <si>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</si>
  <si>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</si>
  <si>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</si>
  <si>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</si>
  <si>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</si>
  <si>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</si>
  <si>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</si>
  <si>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</si>
  <si>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</si>
  <si>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</si>
  <si>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</si>
  <si>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</si>
  <si>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</si>
  <si>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</si>
  <si>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</si>
  <si>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</si>
  <si>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</si>
  <si>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</si>
  <si>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</si>
  <si>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</si>
  <si>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</si>
  <si>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</si>
  <si>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</si>
  <si>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</si>
  <si>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</si>
  <si>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</si>
  <si>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</si>
  <si>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</si>
  <si>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</si>
  <si>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</si>
  <si>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</si>
  <si>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</si>
  <si>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</si>
  <si>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</si>
  <si>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</si>
  <si>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</si>
  <si>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</si>
  <si>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</si>
  <si>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</si>
  <si>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</si>
  <si>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</si>
  <si>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</si>
  <si>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</si>
  <si>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</si>
  <si>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</si>
  <si>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</si>
  <si>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</si>
  <si>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</si>
  <si>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</si>
  <si>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</si>
  <si>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</si>
  <si>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</si>
  <si>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</si>
  <si>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</si>
  <si>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</si>
  <si>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</si>
  <si>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</si>
  <si>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</si>
  <si>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</si>
  <si>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</si>
  <si>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</si>
  <si>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</si>
  <si>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</si>
  <si>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</si>
  <si>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</si>
  <si>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</si>
  <si>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</si>
  <si>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</si>
  <si>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</si>
  <si>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</si>
  <si>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</si>
  <si>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</si>
  <si>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</si>
  <si>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</si>
  <si>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</si>
  <si>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</si>
  <si>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</si>
  <si>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</si>
  <si>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</si>
  <si>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</si>
  <si>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</si>
  <si>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</si>
  <si>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</si>
  <si>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</si>
  <si>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</si>
  <si>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</si>
  <si>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</si>
  <si>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</si>
  <si>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</si>
  <si>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</si>
  <si>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</si>
  <si>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</si>
  <si>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</si>
  <si>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</si>
  <si>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</si>
  <si>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</si>
  <si>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</si>
  <si>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</si>
  <si>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</si>
  <si>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</si>
  <si>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</si>
  <si>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</si>
  <si>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</si>
  <si>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</si>
  <si>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</si>
  <si>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</si>
  <si>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</si>
  <si>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</si>
  <si>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</si>
  <si>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</si>
  <si>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</si>
  <si>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</si>
  <si>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</si>
  <si>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</si>
  <si>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</si>
  <si>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</si>
  <si>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</si>
  <si>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</si>
  <si>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</si>
  <si>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</si>
  <si>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</si>
  <si>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</si>
  <si>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</si>
  <si>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</si>
  <si>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</si>
  <si>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</si>
  <si>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</si>
  <si>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</si>
  <si>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</si>
  <si>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</si>
  <si>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</si>
  <si>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</si>
  <si>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</si>
  <si>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</si>
  <si>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</si>
  <si>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</si>
  <si>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</si>
  <si>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</si>
  <si>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</si>
  <si>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</si>
  <si>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</si>
  <si>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</si>
  <si>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</si>
  <si>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</si>
  <si>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</si>
  <si>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</si>
  <si>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</si>
  <si>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</si>
  <si>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</si>
  <si>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</si>
  <si>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</si>
  <si>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</si>
  <si>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</si>
  <si>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</si>
  <si>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</si>
  <si>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</si>
  <si>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</si>
  <si>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</si>
  <si>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</si>
  <si>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</si>
  <si>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</si>
  <si>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</si>
  <si>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</si>
  <si>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</si>
  <si>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</si>
  <si>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</si>
  <si>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</si>
  <si>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</si>
  <si>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</si>
  <si>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</si>
  <si>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</si>
  <si>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</si>
  <si>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</si>
  <si>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</si>
  <si>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</si>
  <si>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</si>
  <si>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</si>
  <si>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</si>
  <si>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</si>
  <si>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</si>
  <si>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</si>
  <si>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</si>
  <si>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</si>
  <si>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</si>
  <si>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</si>
  <si>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</si>
  <si>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</si>
  <si>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</si>
  <si>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</si>
  <si>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</si>
  <si>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</si>
  <si>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</si>
  <si>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</si>
  <si>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</si>
  <si>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</si>
  <si>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</si>
  <si>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</si>
  <si>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</si>
  <si>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</si>
  <si>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</si>
  <si>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</si>
  <si>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</si>
  <si>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</si>
  <si>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</si>
  <si>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</si>
  <si>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</si>
  <si>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</si>
  <si>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</si>
  <si>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</si>
  <si>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</si>
  <si>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</si>
  <si>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</si>
  <si>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</si>
  <si>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</si>
  <si>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</si>
  <si>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</si>
  <si>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</si>
  <si>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</si>
  <si>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</si>
  <si>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</si>
  <si>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</si>
  <si>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</si>
  <si>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</si>
  <si>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</si>
  <si>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</si>
  <si>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</si>
  <si>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</si>
  <si>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</si>
  <si>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</si>
  <si>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</si>
  <si>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</si>
  <si>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</si>
  <si>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</si>
  <si>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</si>
  <si>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</si>
  <si>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</si>
  <si>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</si>
  <si>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</si>
  <si>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</si>
  <si>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</si>
  <si>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</si>
  <si>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</si>
  <si>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</si>
  <si>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</si>
  <si>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</si>
  <si>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</si>
  <si>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</si>
  <si>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</si>
  <si>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</si>
  <si>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</si>
  <si>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</si>
  <si>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</si>
  <si>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</si>
  <si>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</si>
  <si>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</si>
  <si>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</si>
  <si>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</si>
  <si>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</si>
  <si>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</si>
  <si>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</si>
  <si>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</si>
  <si>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</si>
  <si>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</si>
  <si>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</si>
  <si>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</si>
  <si>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</si>
  <si>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</si>
  <si>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</si>
  <si>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</si>
  <si>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</si>
  <si>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</si>
  <si>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</si>
  <si>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</si>
  <si>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</si>
  <si>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</si>
  <si>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</si>
  <si>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</si>
  <si>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</si>
  <si>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</si>
  <si>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</si>
  <si>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</si>
  <si>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</si>
  <si>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</si>
  <si>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</si>
  <si>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</si>
  <si>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</si>
  <si>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</si>
  <si>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</si>
  <si>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</si>
  <si>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</si>
  <si>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</si>
  <si>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</si>
  <si>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</si>
  <si>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</si>
  <si>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</si>
  <si>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</si>
  <si>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</si>
  <si>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</si>
  <si>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</si>
  <si>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</si>
  <si>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</si>
  <si>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</si>
  <si>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</si>
  <si>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</si>
  <si>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</si>
  <si>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</si>
  <si>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</si>
  <si>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</si>
  <si>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</si>
  <si>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</si>
  <si>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</si>
  <si>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</si>
  <si>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</si>
  <si>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</si>
  <si>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</si>
  <si>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</si>
  <si>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</si>
  <si>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</si>
  <si>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</si>
  <si>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</si>
  <si>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</si>
  <si>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</si>
  <si>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</si>
  <si>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</si>
  <si>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</si>
  <si>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</si>
  <si>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</si>
  <si>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</si>
  <si>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</si>
  <si>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</si>
  <si>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</si>
  <si>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</si>
  <si>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</si>
  <si>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</si>
  <si>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</si>
  <si>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</si>
  <si>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</si>
  <si>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</si>
  <si>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</si>
  <si>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</si>
  <si>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</si>
  <si>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</si>
  <si>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</si>
  <si>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</si>
  <si>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</si>
  <si>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</si>
  <si>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</si>
  <si>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</si>
  <si>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</si>
  <si>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</si>
  <si>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</si>
  <si>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</si>
  <si>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</si>
  <si>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</si>
  <si>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</si>
  <si>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</si>
  <si>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</si>
  <si>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</si>
  <si>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</si>
  <si>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</si>
  <si>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</si>
  <si>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</si>
  <si>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</si>
  <si>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</si>
  <si>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</si>
  <si>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</si>
  <si>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</si>
  <si>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</si>
  <si>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</si>
  <si>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</si>
  <si>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</si>
  <si>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</si>
  <si>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</si>
  <si>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</si>
  <si>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</si>
  <si>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</si>
  <si>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</si>
  <si>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</si>
  <si>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</si>
  <si>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</si>
  <si>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</si>
  <si>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</si>
  <si>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</si>
  <si>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</si>
  <si>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</si>
  <si>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</si>
  <si>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</si>
  <si>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</si>
  <si>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</si>
  <si>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</si>
  <si>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</si>
  <si>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</si>
  <si>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</si>
  <si>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</si>
  <si>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</si>
  <si>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</si>
  <si>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</si>
  <si>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</si>
  <si>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</si>
  <si>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</si>
  <si>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</si>
  <si>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</si>
  <si>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</si>
  <si>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</si>
  <si>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</si>
  <si>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</si>
  <si>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</si>
  <si>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</si>
  <si>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</si>
  <si>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</si>
  <si>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</si>
  <si>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</si>
  <si>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</si>
  <si>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</si>
  <si>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</si>
  <si>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</si>
  <si>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</si>
  <si>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</si>
  <si>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</si>
  <si>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</si>
  <si>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</si>
  <si>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</si>
  <si>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</si>
  <si>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</si>
  <si>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</si>
  <si>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</si>
  <si>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</si>
  <si>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</si>
  <si>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</si>
  <si>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</si>
  <si>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</si>
  <si>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</si>
  <si>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</si>
  <si>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</si>
  <si>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</si>
  <si>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</si>
  <si>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</si>
  <si>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</si>
  <si>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</si>
  <si>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</si>
  <si>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</si>
  <si>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</si>
  <si>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</si>
  <si>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</si>
  <si>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</si>
  <si>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</si>
  <si>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</si>
  <si>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</si>
  <si>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</si>
  <si>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</si>
  <si>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</si>
  <si>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</si>
  <si>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</si>
  <si>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</si>
  <si>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</si>
  <si>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</si>
  <si>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</si>
  <si>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</si>
  <si>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</si>
  <si>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</si>
  <si>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</si>
  <si>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</si>
  <si>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</si>
  <si>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</si>
  <si>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</si>
  <si>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</si>
  <si>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</si>
  <si>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</si>
  <si>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</si>
  <si>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</si>
  <si>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</si>
  <si>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</si>
  <si>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</si>
  <si>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</si>
  <si>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</si>
  <si>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</si>
  <si>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</si>
  <si>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</si>
  <si>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</si>
  <si>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</si>
  <si>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</si>
  <si>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</si>
  <si>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</si>
  <si>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</si>
  <si>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</si>
  <si>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</si>
  <si>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</si>
  <si>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</si>
  <si>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</si>
  <si>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</si>
  <si>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</si>
  <si>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</si>
  <si>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</si>
  <si>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</si>
  <si>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</si>
  <si>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</si>
  <si>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</si>
  <si>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</si>
  <si>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</si>
  <si>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</si>
  <si>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</si>
  <si>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</si>
  <si>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</si>
  <si>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</si>
  <si>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</si>
  <si>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</si>
  <si>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</si>
  <si>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</si>
  <si>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</si>
  <si>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</si>
  <si>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</si>
  <si>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</si>
  <si>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</si>
  <si>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</si>
  <si>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</si>
  <si>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</si>
  <si>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</si>
  <si>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</si>
  <si>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</si>
  <si>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</si>
  <si>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</si>
  <si>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</si>
  <si>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</si>
  <si>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</si>
  <si>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</si>
  <si>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</si>
  <si>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</si>
  <si>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</si>
  <si>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</si>
  <si>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</si>
  <si>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</si>
  <si>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</si>
  <si>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</si>
  <si>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</si>
  <si>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</si>
  <si>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</si>
  <si>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</si>
  <si>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</si>
  <si>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</si>
  <si>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</si>
  <si>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</si>
  <si>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</si>
  <si>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</si>
  <si>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</si>
  <si>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</si>
  <si>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</si>
  <si>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</si>
  <si>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</si>
  <si>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</si>
  <si>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</si>
  <si>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</si>
  <si>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</si>
  <si>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</si>
  <si>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</si>
  <si>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</si>
  <si>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</si>
  <si>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</si>
  <si>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</si>
  <si>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</si>
  <si>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</si>
  <si>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</si>
  <si>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</si>
  <si>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</si>
  <si>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</si>
  <si>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</si>
  <si>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</si>
  <si>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</si>
  <si>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</si>
  <si>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</si>
  <si>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</si>
  <si>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</si>
  <si>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</si>
  <si>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</si>
  <si>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</si>
  <si>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</si>
  <si>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</si>
  <si>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</si>
  <si>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</si>
  <si>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</si>
  <si>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</si>
  <si>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</si>
  <si>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</si>
  <si>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</si>
  <si>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</si>
  <si>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</si>
  <si>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</si>
  <si>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</si>
  <si>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</si>
  <si>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</si>
  <si>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</si>
  <si>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</si>
  <si>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</si>
  <si>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</si>
  <si>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</si>
  <si>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</si>
  <si>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</si>
  <si>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</si>
  <si>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</si>
  <si>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</si>
  <si>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</si>
  <si>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</si>
  <si>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</si>
  <si>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</si>
  <si>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</si>
  <si>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</si>
  <si>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</si>
  <si>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</si>
  <si>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</si>
  <si>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</si>
  <si>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</si>
  <si>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</si>
  <si>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</si>
  <si>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</si>
  <si>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</si>
  <si>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</si>
  <si>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</si>
  <si>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</si>
  <si>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</si>
  <si>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</si>
  <si>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</si>
  <si>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</si>
  <si>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</si>
  <si>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</si>
  <si>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</si>
  <si>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</si>
  <si>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</si>
  <si>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</si>
  <si>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</si>
  <si>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</si>
  <si>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</si>
  <si>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</si>
  <si>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</si>
  <si>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</si>
  <si>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</si>
  <si>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</si>
  <si>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</si>
  <si>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</si>
  <si>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</si>
  <si>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</si>
  <si>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</si>
  <si>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</si>
  <si>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</si>
  <si>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</si>
  <si>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</si>
  <si>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</si>
  <si>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</si>
  <si>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</si>
  <si>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</si>
  <si>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</si>
  <si>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</si>
  <si>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</si>
  <si>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</si>
  <si>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</si>
  <si>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</si>
  <si>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</si>
  <si>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</si>
  <si>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</si>
  <si>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</si>
  <si>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</si>
  <si>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</si>
  <si>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</si>
  <si>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</si>
  <si>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</si>
  <si>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</si>
  <si>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</si>
  <si>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</si>
  <si>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</si>
  <si>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</si>
  <si>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</si>
  <si>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</si>
  <si>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</si>
  <si>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</si>
  <si>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</si>
  <si>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</si>
  <si>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</si>
  <si>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</si>
  <si>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</si>
  <si>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</si>
  <si>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</si>
  <si>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</si>
  <si>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</si>
  <si>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</si>
  <si>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</si>
  <si>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</si>
  <si>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</si>
  <si>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</si>
  <si>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</si>
  <si>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</si>
  <si>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</si>
  <si>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</si>
  <si>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</si>
  <si>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</si>
  <si>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</si>
  <si>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</si>
  <si>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</si>
  <si>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</si>
  <si>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</si>
  <si>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</si>
  <si>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</si>
  <si>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</si>
  <si>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</si>
  <si>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</si>
  <si>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</si>
  <si>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</si>
  <si>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</si>
  <si>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</si>
  <si>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</si>
  <si>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</si>
  <si>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</si>
  <si>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</si>
  <si>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</si>
  <si>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</si>
  <si>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</si>
  <si>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</si>
  <si>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</si>
  <si>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</si>
  <si>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</si>
  <si>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</si>
  <si>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</si>
  <si>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</si>
  <si>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</si>
  <si>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</si>
  <si>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</si>
  <si>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</si>
  <si>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</si>
  <si>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</si>
  <si>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</si>
  <si>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</si>
  <si>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</si>
  <si>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</si>
  <si>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</si>
  <si>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</si>
  <si>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</si>
  <si>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</si>
  <si>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</si>
  <si>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</si>
  <si>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</si>
  <si>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</si>
  <si>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</si>
  <si>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</si>
  <si>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</si>
  <si>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</si>
  <si>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</si>
  <si>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</si>
  <si>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</si>
  <si>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</si>
  <si>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</si>
  <si>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</si>
  <si>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</si>
  <si>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</si>
  <si>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</si>
  <si>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</si>
  <si>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</si>
  <si>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</si>
  <si>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</si>
  <si>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</si>
  <si>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</si>
  <si>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</si>
  <si>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</si>
  <si>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</si>
  <si>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</si>
  <si>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</si>
  <si>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</si>
  <si>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</si>
  <si>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</si>
  <si>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</si>
  <si>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</si>
  <si>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</si>
  <si>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</si>
  <si>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</si>
  <si>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</si>
  <si>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</si>
  <si>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</si>
  <si>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</si>
  <si>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</si>
  <si>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</si>
  <si>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</si>
  <si>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</si>
  <si>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</si>
  <si>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</si>
  <si>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</si>
  <si>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</si>
  <si>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</si>
  <si>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</si>
  <si>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</si>
  <si>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</si>
  <si>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</si>
  <si>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</si>
  <si>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</si>
  <si>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</si>
  <si>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</si>
  <si>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</si>
  <si>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</si>
  <si>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</si>
  <si>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</si>
  <si>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</si>
  <si>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</si>
  <si>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</si>
  <si>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</si>
  <si>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</si>
  <si>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</si>
  <si>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</si>
  <si>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</si>
  <si>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</si>
  <si>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</si>
  <si>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</si>
  <si>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</si>
  <si>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</si>
  <si>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</si>
  <si>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</si>
  <si>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</si>
  <si>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</si>
  <si>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</si>
  <si>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</si>
  <si>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</si>
  <si>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</si>
  <si>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</si>
  <si>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</si>
  <si>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</si>
  <si>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</si>
  <si>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</si>
  <si>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</si>
  <si>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</si>
  <si>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</si>
  <si>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</si>
  <si>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</si>
  <si>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</si>
  <si>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</si>
  <si>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</si>
  <si>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</si>
  <si>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</si>
  <si>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</si>
  <si>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</si>
  <si>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</si>
  <si>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</si>
  <si>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</si>
  <si>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</si>
  <si>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</si>
  <si>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</si>
  <si>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</si>
  <si>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</si>
  <si>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</si>
  <si>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</si>
  <si>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</si>
  <si>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</si>
  <si>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</si>
  <si>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</si>
  <si>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</si>
  <si>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</si>
  <si>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</si>
  <si>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</si>
  <si>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</si>
  <si>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</si>
  <si>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</si>
  <si>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</si>
  <si>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</si>
  <si>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</si>
  <si>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</si>
  <si>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</si>
  <si>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</si>
  <si>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</si>
  <si>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</si>
  <si>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</si>
  <si>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</si>
  <si>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</si>
  <si>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</si>
  <si>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</si>
  <si>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</si>
  <si>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</si>
  <si>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</si>
  <si>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</si>
  <si>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</si>
  <si>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</si>
  <si>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</si>
  <si>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</si>
  <si>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</si>
  <si>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</si>
  <si>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</si>
  <si>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</si>
  <si>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</si>
  <si>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</si>
  <si>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</si>
  <si>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</si>
  <si>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</si>
  <si>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</si>
  <si>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</si>
  <si>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</si>
  <si>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</si>
  <si>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</si>
  <si>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</si>
  <si>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</si>
  <si>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</si>
  <si>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</si>
  <si>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</si>
  <si>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</si>
  <si>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</si>
  <si>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</si>
  <si>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</si>
  <si>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</si>
  <si>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</si>
  <si>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</si>
  <si>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</si>
  <si>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</si>
  <si>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</si>
  <si>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</si>
  <si>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</si>
  <si>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</si>
  <si>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</si>
  <si>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</si>
  <si>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</si>
  <si>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</si>
  <si>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</si>
  <si>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</si>
  <si>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</si>
  <si>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</si>
  <si>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</si>
  <si>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</si>
  <si>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</si>
  <si>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</si>
  <si>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</si>
  <si>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</si>
  <si>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</si>
  <si>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</si>
  <si>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</si>
  <si>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</si>
  <si>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</si>
  <si>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</si>
  <si>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</si>
  <si>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</si>
  <si>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</si>
  <si>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</si>
  <si>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</si>
  <si>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</si>
  <si>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</si>
  <si>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</si>
  <si>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</si>
  <si>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</si>
  <si>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</si>
  <si>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</si>
  <si>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</si>
  <si>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</si>
  <si>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</si>
  <si>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</si>
  <si>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</si>
  <si>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</si>
  <si>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</si>
  <si>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</si>
  <si>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</si>
  <si>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</si>
  <si>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</si>
  <si>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</si>
  <si>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</si>
  <si>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</si>
  <si>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</si>
  <si>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</si>
  <si>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</si>
  <si>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</si>
  <si>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</si>
  <si>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</si>
  <si>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</si>
  <si>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</si>
  <si>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</si>
  <si>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</si>
  <si>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</si>
  <si>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</si>
  <si>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</si>
  <si>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</si>
  <si>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</si>
  <si>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</si>
  <si>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</si>
  <si>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</si>
  <si>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</si>
  <si>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</si>
  <si>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</si>
  <si>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</si>
  <si>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</si>
  <si>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</si>
  <si>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</si>
  <si>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</si>
  <si>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</si>
  <si>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</si>
  <si>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</si>
  <si>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</si>
  <si>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</si>
  <si>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</si>
  <si>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</si>
  <si>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</si>
  <si>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</si>
  <si>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</si>
  <si>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</si>
  <si>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</si>
  <si>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</si>
  <si>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</si>
  <si>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</si>
  <si>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</si>
  <si>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</si>
  <si>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</si>
  <si>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</si>
  <si>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</si>
  <si>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</si>
  <si>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</si>
  <si>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</si>
  <si>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</si>
  <si>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</si>
  <si>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</si>
  <si>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</si>
  <si>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</si>
  <si>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</si>
  <si>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</si>
  <si>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</si>
  <si>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</si>
  <si>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</si>
  <si>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</si>
  <si>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</si>
  <si>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</si>
  <si>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</si>
  <si>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</si>
  <si>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</si>
  <si>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</si>
  <si>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</si>
  <si>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</si>
  <si>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</si>
  <si>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</si>
  <si>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</si>
  <si>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</si>
  <si>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</si>
  <si>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</si>
  <si>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</si>
  <si>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</si>
  <si>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</si>
  <si>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</si>
  <si>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</si>
  <si>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</si>
  <si>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</si>
  <si>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</si>
  <si>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</si>
  <si>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</si>
  <si>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</si>
  <si>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</si>
  <si>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</si>
  <si>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</si>
  <si>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</si>
  <si>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</si>
  <si>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</si>
  <si>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</si>
  <si>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</si>
  <si>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</si>
  <si>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</si>
  <si>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</si>
  <si>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</si>
  <si>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</si>
  <si>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</si>
  <si>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</si>
  <si>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</si>
  <si>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</si>
  <si>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</si>
  <si>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</si>
  <si>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</si>
  <si>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</si>
  <si>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</si>
  <si>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</si>
  <si>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</si>
  <si>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</si>
  <si>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</si>
  <si>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</si>
  <si>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</si>
  <si>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</si>
  <si>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</si>
  <si>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</si>
  <si>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</si>
  <si>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</si>
  <si>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</si>
  <si>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</si>
  <si>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</si>
  <si>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</si>
  <si>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</si>
  <si>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</si>
  <si>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</si>
  <si>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</si>
  <si>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</si>
  <si>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</si>
  <si>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</si>
  <si>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</si>
  <si>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</si>
  <si>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</si>
  <si>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</si>
  <si>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</si>
  <si>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</si>
  <si>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</si>
  <si>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</si>
  <si>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</si>
  <si>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</si>
  <si>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</si>
  <si>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</si>
  <si>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</si>
  <si>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</si>
  <si>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</si>
  <si>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</si>
  <si>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</si>
  <si>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</si>
  <si>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</si>
  <si>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</si>
  <si>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</si>
  <si>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</si>
  <si>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</si>
  <si>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</si>
  <si>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</si>
  <si>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</si>
  <si>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</si>
  <si>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</si>
  <si>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</si>
  <si>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</si>
  <si>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</si>
  <si>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</si>
  <si>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</si>
  <si>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</si>
  <si>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</si>
  <si>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</si>
  <si>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</si>
  <si>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</si>
  <si>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</si>
  <si>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</si>
  <si>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</si>
  <si>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</si>
  <si>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</si>
  <si>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</si>
  <si>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</si>
  <si>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</si>
  <si>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</si>
  <si>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</si>
  <si>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</si>
  <si>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</si>
  <si>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</si>
  <si>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</si>
  <si>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</si>
  <si>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</si>
  <si>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</si>
  <si>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</si>
  <si>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</si>
  <si>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</si>
  <si>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</si>
  <si>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</si>
  <si>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</si>
  <si>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</si>
  <si>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</si>
  <si>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</si>
  <si>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</si>
  <si>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</si>
  <si>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</si>
  <si>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</si>
  <si>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</si>
  <si>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</si>
  <si>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</si>
  <si>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</si>
  <si>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</si>
  <si>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</si>
  <si>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</si>
  <si>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</si>
  <si>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</si>
  <si>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</si>
  <si>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</si>
  <si>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</si>
  <si>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</si>
  <si>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</si>
  <si>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</si>
  <si>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</si>
  <si>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</si>
  <si>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</si>
  <si>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</si>
  <si>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</si>
  <si>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</si>
  <si>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</si>
  <si>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</si>
  <si>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</si>
  <si>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</si>
  <si>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</si>
  <si>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</si>
  <si>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</si>
  <si>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</si>
  <si>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</si>
  <si>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</si>
  <si>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</si>
  <si>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</si>
  <si>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</si>
  <si>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</si>
  <si>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</si>
  <si>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</si>
  <si>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</si>
  <si>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</si>
  <si>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</si>
  <si>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</si>
  <si>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</si>
  <si>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</si>
  <si>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</si>
  <si>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</si>
  <si>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</si>
  <si>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</si>
  <si>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</si>
  <si>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</si>
  <si>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</si>
  <si>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</si>
  <si>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</si>
  <si>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</si>
  <si>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</si>
  <si>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</si>
  <si>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</si>
  <si>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</si>
  <si>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</si>
  <si>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</si>
  <si>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</si>
  <si>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</si>
  <si>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</si>
  <si>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</si>
  <si>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</si>
  <si>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</si>
  <si>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</si>
  <si>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</si>
  <si>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</si>
  <si>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</si>
  <si>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</si>
  <si>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</si>
  <si>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</si>
  <si>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</si>
  <si>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</si>
  <si>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</si>
  <si>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</si>
  <si>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</si>
  <si>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</si>
  <si>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</si>
  <si>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</si>
  <si>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</si>
  <si>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</si>
  <si>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</si>
  <si>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</si>
  <si>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</si>
  <si>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</si>
  <si>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</si>
  <si>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</si>
  <si>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</si>
  <si>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</si>
  <si>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</si>
  <si>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</si>
  <si>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</si>
  <si>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</si>
  <si>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</si>
  <si>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</si>
  <si>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</si>
  <si>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</si>
  <si>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</si>
  <si>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</si>
  <si>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</si>
  <si>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</si>
  <si>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</si>
  <si>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</si>
  <si>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</si>
  <si>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</si>
  <si>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</si>
  <si>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</si>
  <si>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</si>
  <si>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</si>
  <si>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</si>
  <si>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</si>
  <si>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</si>
  <si>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</si>
  <si>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</si>
  <si>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</si>
  <si>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</si>
  <si>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</si>
  <si>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</si>
  <si>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</si>
  <si>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</si>
  <si>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</si>
  <si>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</si>
  <si>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</si>
  <si>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</si>
  <si>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</si>
  <si>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</si>
  <si>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</si>
  <si>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</si>
  <si>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</si>
  <si>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</si>
  <si>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</si>
  <si>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</si>
  <si>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</si>
  <si>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</si>
  <si>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</si>
  <si>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</si>
  <si>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</si>
  <si>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</si>
  <si>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</si>
  <si>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</si>
  <si>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</si>
  <si>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</si>
  <si>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</si>
  <si>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</si>
  <si>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</si>
  <si>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</si>
  <si>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</si>
  <si>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</si>
  <si>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</si>
  <si>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</si>
  <si>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</si>
  <si>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</si>
  <si>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</si>
  <si>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</si>
  <si>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</si>
  <si>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</si>
  <si>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</si>
  <si>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</si>
  <si>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</si>
  <si>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</si>
  <si>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</si>
  <si>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</si>
  <si>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</si>
  <si>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</si>
  <si>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</si>
  <si>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</si>
  <si>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</si>
  <si>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</si>
  <si>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</si>
  <si>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</si>
  <si>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</si>
  <si>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</si>
  <si>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</si>
  <si>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</si>
  <si>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</si>
  <si>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</si>
  <si>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</si>
  <si>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</si>
  <si>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</si>
  <si>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</si>
  <si>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</si>
  <si>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</si>
  <si>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</si>
  <si>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</si>
  <si>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</si>
  <si>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</si>
  <si>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</si>
  <si>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</si>
  <si>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</si>
  <si>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</si>
  <si>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</si>
  <si>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</si>
  <si>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</si>
  <si>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</si>
  <si>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</si>
  <si>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</si>
  <si>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</si>
  <si>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</si>
  <si>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</si>
  <si>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</si>
  <si>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</si>
  <si>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</si>
  <si>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</si>
  <si>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</si>
  <si>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</si>
  <si>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</si>
  <si>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</si>
  <si>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</si>
  <si>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</si>
  <si>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</si>
  <si>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</si>
  <si>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</si>
  <si>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</si>
  <si>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</si>
  <si>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</si>
  <si>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</si>
  <si>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</si>
  <si>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</si>
  <si>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</si>
  <si>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</si>
  <si>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</si>
  <si>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</si>
  <si>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</si>
  <si>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</si>
  <si>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</si>
  <si>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</si>
  <si>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</si>
  <si>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</si>
  <si>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</si>
  <si>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</si>
  <si>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</si>
  <si>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</si>
  <si>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</si>
  <si>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</si>
  <si>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</si>
  <si>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</si>
  <si>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</si>
  <si>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</si>
  <si>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</si>
  <si>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</si>
  <si>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</si>
  <si>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</si>
  <si>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</si>
  <si>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</si>
  <si>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</si>
  <si>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</si>
  <si>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</si>
  <si>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</si>
  <si>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</si>
  <si>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</si>
  <si>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</si>
  <si>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</si>
  <si>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</si>
  <si>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</si>
  <si>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</si>
  <si>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</si>
  <si>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</si>
  <si>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</si>
  <si>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</si>
  <si>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</si>
  <si>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</si>
  <si>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</si>
  <si>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</si>
  <si>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</si>
  <si>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</si>
  <si>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</si>
  <si>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</si>
  <si>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</si>
  <si>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</si>
  <si>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</si>
  <si>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</si>
  <si>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</si>
  <si>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</si>
  <si>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</si>
  <si>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</si>
  <si>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</si>
  <si>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</si>
  <si>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</si>
  <si>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</si>
  <si>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</si>
  <si>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</si>
  <si>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</si>
  <si>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</si>
  <si>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</si>
  <si>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</si>
  <si>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</si>
  <si>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</si>
  <si>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</si>
  <si>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</si>
  <si>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</si>
  <si>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</si>
  <si>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</si>
  <si>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</si>
  <si>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</si>
  <si>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</si>
  <si>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</si>
  <si>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</si>
  <si>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</si>
  <si>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</si>
  <si>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</si>
  <si>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</si>
  <si>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</si>
  <si>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</si>
  <si>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</si>
  <si>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</si>
  <si>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</si>
  <si>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</si>
  <si>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</si>
  <si>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</si>
  <si>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</si>
  <si>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</si>
  <si>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</si>
  <si>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</si>
  <si>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</si>
  <si>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</si>
  <si>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</si>
  <si>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</si>
  <si>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</si>
  <si>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</si>
  <si>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</si>
  <si>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</si>
  <si>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</si>
  <si>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</si>
  <si>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</si>
  <si>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</si>
  <si>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</si>
  <si>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</si>
  <si>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</si>
  <si>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</si>
  <si>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</si>
  <si>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</si>
  <si>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</si>
  <si>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</si>
  <si>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</si>
  <si>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</si>
  <si>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</si>
  <si>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</si>
  <si>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</si>
  <si>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</si>
  <si>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</si>
  <si>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</si>
  <si>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</si>
  <si>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</si>
  <si>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</si>
  <si>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</si>
  <si>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</si>
  <si>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</si>
  <si>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</si>
  <si>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</si>
  <si>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</si>
  <si>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</si>
  <si>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</si>
  <si>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</si>
  <si>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</si>
  <si>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</si>
  <si>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</si>
  <si>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</si>
  <si>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</si>
  <si>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</si>
  <si>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</si>
  <si>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</si>
  <si>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</si>
  <si>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</si>
  <si>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</si>
  <si>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</si>
  <si>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</si>
  <si>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</si>
  <si>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</si>
  <si>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</si>
  <si>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</si>
  <si>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</si>
  <si>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</si>
  <si>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</si>
  <si>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</si>
  <si>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</si>
  <si>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</si>
  <si>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</si>
  <si>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</si>
  <si>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</si>
  <si>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</si>
  <si>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</si>
  <si>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</si>
  <si>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</si>
  <si>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</si>
  <si>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</si>
  <si>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</si>
  <si>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</si>
  <si>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</si>
  <si>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</si>
  <si>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</si>
  <si>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</si>
  <si>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</si>
  <si>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</si>
  <si>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</si>
  <si>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</si>
  <si>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</si>
  <si>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</si>
  <si>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</si>
  <si>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</si>
  <si>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</si>
  <si>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</si>
  <si>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</si>
  <si>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</si>
  <si>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</si>
  <si>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</si>
  <si>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</si>
  <si>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</si>
  <si>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</si>
  <si>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</si>
  <si>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</si>
  <si>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</si>
  <si>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</si>
  <si>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</si>
  <si>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</si>
  <si>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</si>
  <si>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</si>
  <si>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</si>
  <si>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</si>
  <si>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</si>
  <si>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</si>
  <si>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</si>
  <si>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</si>
  <si>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</si>
  <si>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</si>
  <si>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</si>
  <si>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</si>
  <si>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</si>
  <si>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</si>
  <si>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</si>
  <si>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</si>
  <si>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</si>
  <si>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</si>
  <si>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</si>
  <si>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</si>
  <si>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</si>
  <si>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</si>
  <si>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</si>
  <si>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</si>
  <si>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</si>
  <si>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</si>
  <si>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</si>
  <si>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</si>
  <si>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</si>
  <si>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</si>
  <si>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</si>
  <si>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</si>
  <si>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</si>
  <si>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</si>
  <si>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</si>
  <si>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</si>
  <si>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</si>
  <si>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</si>
  <si>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</si>
  <si>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</si>
  <si>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</si>
  <si>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</si>
  <si>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</si>
  <si>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</si>
  <si>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</si>
  <si>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</si>
  <si>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</si>
  <si>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</si>
  <si>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</si>
  <si>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</si>
  <si>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</si>
  <si>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</si>
  <si>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</si>
  <si>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</si>
  <si>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</si>
  <si>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</si>
  <si>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</si>
  <si>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</si>
  <si>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</si>
  <si>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</si>
  <si>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</si>
  <si>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</si>
  <si>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</si>
  <si>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</si>
  <si>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</si>
  <si>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</si>
  <si>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</si>
  <si>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</si>
  <si>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</si>
  <si>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</si>
  <si>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</si>
  <si>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</si>
  <si>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</si>
  <si>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</si>
  <si>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</si>
  <si>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</si>
  <si>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</si>
  <si>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</si>
  <si>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</si>
  <si>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</si>
  <si>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</si>
  <si>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</si>
  <si>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</si>
  <si>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</si>
  <si>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</si>
  <si>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</si>
  <si>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</si>
  <si>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</si>
  <si>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</si>
  <si>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</si>
  <si>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</si>
  <si>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</si>
  <si>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</si>
  <si>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</si>
  <si>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</si>
  <si>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</si>
  <si>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</si>
  <si>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</si>
  <si>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</si>
  <si>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</si>
  <si>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</si>
  <si>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</si>
  <si>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</si>
  <si>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</si>
  <si>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</si>
  <si>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</si>
  <si>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</si>
  <si>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</si>
  <si>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</si>
  <si>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</si>
  <si>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</si>
  <si>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</si>
  <si>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</si>
  <si>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</si>
  <si>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</si>
  <si>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</si>
  <si>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</si>
  <si>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</si>
  <si>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</si>
  <si>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</si>
  <si>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</si>
  <si>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</si>
  <si>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</si>
  <si>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</si>
  <si>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</si>
  <si>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</si>
  <si>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</si>
  <si>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</si>
  <si>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</si>
  <si>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</si>
  <si>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</si>
  <si>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</si>
  <si>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</si>
  <si>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</si>
  <si>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</si>
  <si>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</si>
  <si>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</si>
  <si>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</si>
  <si>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</si>
  <si>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</si>
  <si>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</si>
  <si>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</si>
  <si>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</si>
  <si>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</si>
  <si>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</si>
  <si>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</si>
  <si>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</si>
  <si>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</si>
  <si>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</si>
  <si>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</si>
  <si>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</si>
  <si>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</si>
  <si>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</si>
  <si>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</si>
  <si>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</si>
  <si>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</si>
  <si>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</si>
  <si>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</si>
  <si>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</si>
  <si>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</si>
  <si>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</si>
  <si>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</si>
  <si>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</si>
  <si>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</si>
  <si>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</si>
  <si>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</si>
  <si>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</si>
  <si>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</si>
  <si>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</si>
  <si>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</si>
  <si>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</si>
  <si>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</si>
  <si>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</si>
  <si>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</si>
  <si>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</si>
  <si>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</si>
  <si>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</si>
  <si>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</si>
  <si>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</si>
  <si>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</si>
  <si>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</si>
  <si>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</si>
  <si>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</si>
  <si>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</si>
  <si>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</si>
  <si>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</si>
  <si>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</si>
  <si>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</si>
  <si>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</si>
  <si>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</si>
  <si>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</si>
  <si>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</si>
  <si>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</si>
  <si>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</si>
  <si>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</si>
  <si>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</si>
  <si>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</si>
  <si>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</si>
  <si>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</si>
  <si>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</si>
  <si>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</si>
  <si>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</si>
  <si>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</si>
  <si>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</si>
  <si>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</si>
  <si>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</si>
  <si>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</si>
  <si>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</si>
  <si>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</si>
  <si>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</si>
  <si>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</si>
  <si>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</si>
  <si>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</si>
  <si>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</si>
  <si>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</si>
  <si>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</si>
  <si>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</si>
  <si>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</si>
  <si>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</si>
  <si>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</si>
  <si>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</si>
  <si>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</si>
  <si>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</si>
  <si>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</si>
  <si>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</si>
  <si>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</si>
  <si>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</si>
  <si>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</si>
  <si>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</si>
  <si>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</si>
  <si>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</si>
  <si>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</si>
  <si>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</si>
  <si>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</si>
  <si>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</si>
  <si>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</si>
  <si>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</si>
  <si>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</si>
  <si>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</si>
  <si>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</si>
  <si>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</si>
  <si>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</si>
  <si>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</si>
  <si>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</si>
  <si>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</si>
  <si>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</si>
  <si>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</si>
  <si>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</si>
  <si>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</si>
  <si>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</si>
  <si>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</si>
  <si>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</si>
  <si>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</si>
  <si>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</si>
  <si>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</si>
  <si>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</si>
  <si>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</si>
  <si>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</si>
  <si>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</si>
  <si>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</si>
  <si>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</si>
  <si>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</si>
  <si>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</si>
  <si>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</si>
  <si>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</si>
  <si>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</si>
  <si>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</si>
  <si>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</si>
  <si>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</si>
  <si>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</si>
  <si>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</si>
  <si>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</si>
  <si>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</si>
  <si>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</si>
  <si>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</si>
  <si>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</si>
  <si>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</si>
  <si>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</si>
  <si>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</si>
  <si>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</si>
  <si>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</si>
  <si>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</si>
  <si>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</si>
  <si>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</si>
  <si>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</si>
  <si>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</si>
  <si>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</si>
  <si>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</si>
  <si>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</si>
  <si>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</si>
  <si>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</si>
  <si>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</si>
  <si>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</si>
  <si>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</si>
  <si>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</si>
  <si>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</si>
  <si>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</si>
  <si>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</si>
  <si>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</si>
  <si>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</si>
  <si>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</si>
  <si>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</si>
  <si>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</si>
  <si>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</si>
  <si>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</si>
  <si>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</si>
  <si>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</si>
  <si>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</si>
  <si>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</si>
  <si>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</si>
  <si>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</si>
  <si>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</si>
  <si>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</si>
  <si>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</si>
  <si>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</si>
  <si>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</si>
  <si>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</si>
  <si>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</si>
  <si>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</si>
  <si>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</si>
  <si>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</si>
  <si>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</si>
  <si>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</si>
  <si>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</si>
  <si>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</si>
  <si>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</si>
  <si>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</si>
  <si>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</si>
  <si>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</si>
  <si>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</si>
  <si>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</si>
  <si>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</si>
  <si>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</si>
  <si>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</si>
  <si>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</si>
  <si>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</si>
  <si>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</si>
  <si>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</si>
  <si>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</si>
  <si>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</si>
  <si>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</si>
  <si>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</si>
  <si>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</si>
  <si>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</si>
  <si>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</si>
  <si>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</si>
  <si>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</si>
  <si>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</si>
  <si>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</si>
  <si>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</si>
  <si>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</si>
  <si>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</si>
  <si>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</si>
  <si>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</si>
  <si>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</si>
  <si>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</si>
  <si>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</si>
  <si>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</si>
  <si>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</si>
  <si>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</si>
  <si>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</si>
  <si>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</si>
  <si>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</si>
  <si>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</si>
  <si>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</si>
  <si>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</si>
  <si>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</si>
  <si>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</si>
  <si>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</si>
  <si>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</si>
  <si>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</si>
  <si>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</si>
  <si>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</si>
  <si>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</si>
  <si>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</si>
  <si>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</si>
  <si>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</si>
  <si>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</si>
  <si>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</si>
  <si>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</si>
  <si>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</si>
  <si>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</si>
  <si>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</si>
  <si>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</si>
  <si>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</si>
  <si>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</si>
  <si>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</si>
  <si>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</si>
  <si>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</si>
  <si>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</si>
  <si>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</si>
  <si>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</si>
  <si>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</si>
  <si>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</si>
  <si>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</si>
  <si>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</si>
  <si>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</si>
  <si>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</si>
  <si>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</si>
  <si>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</si>
  <si>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</si>
  <si>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</si>
  <si>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</si>
  <si>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</si>
  <si>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</si>
  <si>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</si>
  <si>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</si>
  <si>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</si>
  <si>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</si>
  <si>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</si>
  <si>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</si>
  <si>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</si>
  <si>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</si>
  <si>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</si>
  <si>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</si>
  <si>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</si>
  <si>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</si>
  <si>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</si>
  <si>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</si>
  <si>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</si>
  <si>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</si>
  <si>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</si>
  <si>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</si>
  <si>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</si>
  <si>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</si>
  <si>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</si>
  <si>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</si>
  <si>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</si>
  <si>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</si>
  <si>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</si>
  <si>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</si>
  <si>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</si>
  <si>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</si>
  <si>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</si>
  <si>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</si>
  <si>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</si>
  <si>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</si>
  <si>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</si>
  <si>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</si>
  <si>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</si>
  <si>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</si>
  <si>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</si>
  <si>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</si>
  <si>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</si>
  <si>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</si>
  <si>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</si>
  <si>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</si>
  <si>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</si>
  <si>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</si>
  <si>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</si>
  <si>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</si>
  <si>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</si>
  <si>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</si>
  <si>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</si>
  <si>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</si>
  <si>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</si>
  <si>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</si>
  <si>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</si>
  <si>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</si>
  <si>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</si>
  <si>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</si>
  <si>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</si>
  <si>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</si>
  <si>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</si>
  <si>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</si>
  <si>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</si>
  <si>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</si>
  <si>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</si>
  <si>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</si>
  <si>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</si>
  <si>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</si>
  <si>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</si>
  <si>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</si>
  <si>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</si>
  <si>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</si>
  <si>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</si>
  <si>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</si>
  <si>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</si>
  <si>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</si>
  <si>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</si>
  <si>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</si>
  <si>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</si>
  <si>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</si>
  <si>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</si>
  <si>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</si>
  <si>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</si>
  <si>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</si>
  <si>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</si>
  <si>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</si>
  <si>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</si>
  <si>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</si>
  <si>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</si>
  <si>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</si>
  <si>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</si>
  <si>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</si>
  <si>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</si>
  <si>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</si>
  <si>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</si>
  <si>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</si>
  <si>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</si>
  <si>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</si>
  <si>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</si>
  <si>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</si>
  <si>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</si>
  <si>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</si>
  <si>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</si>
  <si>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</si>
  <si>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</si>
  <si>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</si>
  <si>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</si>
  <si>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</si>
  <si>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</si>
  <si>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</si>
  <si>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</si>
  <si>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</si>
  <si>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</si>
  <si>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</si>
  <si>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</si>
  <si>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</si>
  <si>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</si>
  <si>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</si>
  <si>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</si>
  <si>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</si>
  <si>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</si>
  <si>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</si>
  <si>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</si>
  <si>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</si>
  <si>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</si>
  <si>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</si>
  <si>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</si>
  <si>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</si>
  <si>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</si>
  <si>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</si>
  <si>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</si>
  <si>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</si>
  <si>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</si>
  <si>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</si>
  <si>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</si>
  <si>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</si>
  <si>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</si>
  <si>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</si>
  <si>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</si>
  <si>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</si>
  <si>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</si>
  <si>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</si>
  <si>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</si>
  <si>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</si>
  <si>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</si>
  <si>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</si>
  <si>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</si>
  <si>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</si>
  <si>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</si>
  <si>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</si>
  <si>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</si>
  <si>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</si>
  <si>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</si>
  <si>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</si>
  <si>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</si>
  <si>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</si>
  <si>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</si>
  <si>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</si>
  <si>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</si>
  <si>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</si>
  <si>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</si>
  <si>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</si>
  <si>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</si>
  <si>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</si>
  <si>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</si>
  <si>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</si>
  <si>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</si>
  <si>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</si>
  <si>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</si>
  <si>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</si>
  <si>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</si>
  <si>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</si>
  <si>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</si>
  <si>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</si>
  <si>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</si>
  <si>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</si>
  <si>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</si>
  <si>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</si>
  <si>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</si>
  <si>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</si>
  <si>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</si>
  <si>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</si>
  <si>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</si>
  <si>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</si>
  <si>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</si>
  <si>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</si>
  <si>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</si>
  <si>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</si>
  <si>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</si>
  <si>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</si>
  <si>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</si>
  <si>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</si>
  <si>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</si>
  <si>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</si>
  <si>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</si>
  <si>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</si>
  <si>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</si>
  <si>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</si>
  <si>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</si>
  <si>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</si>
  <si>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</si>
  <si>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</si>
  <si>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</si>
  <si>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</si>
  <si>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</si>
  <si>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</si>
  <si>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</si>
  <si>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</si>
  <si>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</si>
  <si>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</si>
  <si>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</si>
  <si>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</si>
  <si>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</si>
  <si>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</si>
  <si>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</si>
  <si>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</si>
  <si>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</si>
  <si>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</si>
  <si>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</si>
  <si>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</si>
  <si>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</si>
  <si>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</si>
  <si>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</si>
  <si>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</si>
  <si>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</si>
  <si>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</si>
  <si>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</si>
  <si>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</si>
  <si>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</si>
  <si>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</si>
  <si>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</si>
  <si>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</si>
  <si>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</si>
  <si>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</si>
  <si>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</si>
  <si>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</si>
  <si>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</si>
  <si>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</si>
  <si>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</si>
  <si>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</si>
  <si>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</si>
  <si>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</si>
  <si>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</si>
  <si>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</si>
  <si>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</si>
  <si>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</si>
  <si>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</si>
  <si>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</si>
  <si>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</si>
  <si>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</si>
  <si>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</si>
  <si>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</si>
  <si>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</si>
  <si>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</si>
  <si>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</si>
  <si>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</si>
  <si>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</si>
  <si>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</si>
  <si>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</si>
  <si>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</si>
  <si>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</si>
  <si>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</si>
  <si>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</si>
  <si>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</si>
  <si>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</si>
  <si>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</si>
  <si>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</si>
  <si>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</si>
  <si>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</si>
  <si>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</si>
  <si>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</si>
  <si>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</si>
  <si>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</si>
  <si>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</si>
  <si>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</si>
  <si>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</si>
  <si>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</si>
  <si>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</si>
  <si>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</si>
  <si>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</si>
  <si>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</si>
  <si>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</si>
  <si>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</si>
  <si>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</si>
  <si>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</si>
  <si>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</si>
  <si>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</si>
  <si>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</si>
  <si>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</si>
  <si>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</si>
  <si>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</si>
  <si>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</si>
  <si>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</si>
  <si>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</si>
  <si>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</si>
  <si>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</si>
  <si>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</si>
  <si>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</si>
  <si>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</si>
  <si>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</si>
  <si>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</si>
  <si>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</si>
  <si>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</si>
  <si>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</si>
  <si>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</si>
  <si>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</si>
  <si>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</si>
  <si>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</si>
  <si>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</si>
  <si>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</si>
  <si>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</si>
  <si>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</si>
  <si>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</si>
  <si>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</si>
  <si>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</si>
  <si>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</si>
  <si>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</si>
  <si>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</si>
  <si>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</si>
  <si>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</si>
  <si>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</si>
  <si>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</si>
  <si>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</si>
  <si>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</si>
  <si>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</si>
  <si>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</si>
  <si>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</si>
  <si>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</si>
  <si>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</si>
  <si>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</si>
  <si>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</si>
  <si>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</si>
  <si>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</si>
  <si>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</si>
  <si>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</si>
  <si>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</si>
  <si>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</si>
  <si>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</si>
  <si>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</si>
  <si>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</si>
  <si>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</si>
  <si>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</si>
  <si>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</si>
  <si>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</si>
  <si>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</si>
  <si>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</si>
  <si>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</si>
  <si>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</si>
  <si>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</si>
  <si>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</si>
  <si>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</si>
  <si>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</si>
  <si>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</si>
  <si>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</si>
  <si>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</si>
  <si>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</si>
  <si>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</si>
  <si>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</si>
  <si>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</si>
  <si>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</si>
  <si>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</si>
  <si>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</si>
  <si>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</si>
  <si>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</si>
  <si>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</si>
  <si>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</si>
  <si>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</si>
  <si>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</si>
  <si>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</si>
  <si>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</si>
  <si>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</si>
  <si>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</si>
  <si>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</si>
  <si>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</si>
  <si>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</si>
  <si>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</si>
  <si>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</si>
  <si>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</si>
  <si>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</si>
  <si>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</si>
  <si>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</si>
  <si>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</si>
  <si>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</si>
  <si>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</si>
  <si>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</si>
  <si>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</si>
  <si>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</si>
  <si>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</si>
  <si>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</si>
  <si>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</si>
  <si>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</si>
  <si>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</si>
  <si>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</si>
  <si>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</si>
  <si>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</si>
  <si>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</si>
  <si>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</si>
  <si>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</si>
  <si>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</si>
  <si>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</si>
  <si>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</si>
  <si>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</si>
  <si>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</si>
  <si>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</si>
  <si>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</si>
  <si>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</si>
  <si>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</si>
  <si>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</si>
  <si>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</si>
  <si>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</si>
  <si>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</si>
  <si>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</si>
  <si>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</si>
  <si>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</si>
  <si>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</si>
  <si>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</si>
  <si>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</si>
  <si>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</si>
  <si>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</si>
  <si>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</si>
  <si>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</si>
  <si>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</si>
  <si>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</si>
  <si>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</si>
  <si>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</si>
  <si>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</si>
  <si>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</si>
  <si>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</si>
  <si>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</si>
  <si>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</si>
  <si>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</si>
  <si>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</si>
  <si>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</si>
  <si>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</si>
  <si>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</si>
  <si>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</si>
  <si>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</si>
  <si>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</si>
  <si>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</si>
  <si>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</si>
  <si>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</si>
  <si>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</si>
  <si>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</si>
  <si>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</si>
  <si>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</si>
  <si>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</si>
  <si>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</si>
  <si>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</si>
  <si>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</si>
  <si>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</si>
  <si>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</si>
  <si>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</si>
  <si>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</si>
  <si>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</si>
  <si>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</si>
  <si>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</si>
  <si>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</si>
  <si>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</si>
  <si>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</si>
  <si>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</si>
  <si>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</si>
  <si>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</si>
  <si>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</si>
  <si>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</si>
  <si>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</si>
  <si>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</si>
  <si>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</si>
  <si>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</si>
  <si>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</si>
  <si>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</si>
  <si>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</si>
  <si>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</si>
  <si>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</si>
  <si>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</si>
  <si>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</si>
  <si>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</si>
  <si>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</si>
  <si>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</si>
  <si>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</si>
  <si>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</si>
  <si>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</si>
  <si>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</si>
  <si>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</si>
  <si>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</si>
  <si>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</si>
  <si>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</si>
  <si>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</si>
  <si>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</si>
  <si>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</si>
  <si>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</si>
  <si>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</si>
  <si>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</si>
  <si>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</si>
  <si>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</si>
  <si>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</si>
  <si>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</si>
  <si>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</si>
  <si>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</si>
  <si>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</si>
  <si>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</si>
  <si>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</si>
  <si>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</si>
  <si>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</si>
  <si>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</si>
  <si>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</si>
  <si>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</si>
  <si>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</si>
  <si>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</si>
  <si>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</si>
  <si>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</si>
  <si>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</si>
  <si>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</si>
  <si>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</si>
  <si>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</si>
  <si>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</si>
  <si>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</si>
  <si>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</si>
  <si>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</si>
  <si>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</si>
  <si>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</si>
  <si>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</si>
  <si>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</si>
  <si>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</si>
  <si>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</si>
  <si>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</si>
  <si>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</si>
  <si>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</si>
  <si>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</si>
  <si>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</si>
  <si>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</si>
  <si>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</si>
  <si>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</si>
  <si>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</si>
  <si>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</si>
  <si>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</si>
  <si>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</si>
  <si>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</si>
  <si>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</si>
  <si>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</si>
  <si>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</si>
  <si>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</si>
  <si>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</si>
  <si>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</si>
  <si>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</si>
  <si>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</si>
  <si>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</si>
  <si>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</si>
  <si>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</si>
  <si>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</si>
  <si>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</si>
  <si>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</si>
  <si>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</si>
  <si>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</si>
  <si>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</si>
  <si>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</si>
  <si>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</si>
  <si>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</si>
  <si>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</si>
  <si>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</si>
  <si>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</si>
  <si>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</si>
  <si>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</si>
  <si>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</si>
  <si>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</si>
  <si>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</si>
  <si>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</si>
  <si>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</si>
  <si>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</si>
  <si>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</si>
  <si>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</si>
  <si>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</si>
  <si>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</si>
  <si>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</si>
  <si>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</si>
  <si>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</si>
  <si>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</si>
  <si>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</si>
  <si>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</si>
  <si>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</si>
  <si>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</si>
  <si>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</si>
  <si>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</si>
  <si>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</si>
  <si>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</si>
  <si>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</si>
  <si>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</si>
  <si>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</si>
  <si>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</si>
  <si>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</si>
  <si>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</si>
  <si>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</si>
  <si>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</si>
  <si>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</si>
  <si>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</si>
  <si>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</si>
  <si>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</si>
  <si>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</si>
  <si>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</si>
  <si>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</si>
  <si>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</si>
  <si>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</si>
  <si>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</si>
  <si>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</si>
  <si>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</si>
  <si>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</si>
  <si>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</si>
  <si>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</si>
  <si>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</si>
  <si>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</si>
  <si>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</si>
  <si>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</si>
  <si>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</si>
  <si>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</si>
  <si>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</si>
  <si>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</si>
  <si>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</si>
  <si>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</si>
  <si>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</si>
  <si>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</si>
  <si>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</si>
  <si>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</si>
  <si>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</si>
  <si>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</si>
  <si>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</si>
  <si>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</si>
  <si>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</si>
  <si>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</si>
  <si>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</si>
  <si>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</si>
  <si>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</si>
  <si>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</si>
  <si>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</si>
  <si>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</si>
  <si>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</si>
  <si>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</si>
  <si>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</si>
  <si>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</si>
  <si>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</si>
  <si>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</si>
  <si>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</si>
  <si>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</si>
  <si>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</si>
  <si>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</si>
  <si>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</si>
  <si>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</si>
  <si>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</si>
  <si>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</si>
  <si>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</si>
  <si>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</si>
  <si>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</si>
  <si>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</si>
  <si>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</si>
  <si>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</si>
  <si>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</si>
  <si>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</si>
  <si>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</si>
  <si>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</si>
  <si>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</si>
  <si>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</si>
  <si>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</si>
  <si>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</si>
  <si>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</si>
  <si>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</si>
  <si>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</si>
  <si>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</si>
  <si>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</si>
  <si>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</si>
  <si>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</si>
  <si>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</si>
  <si>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</si>
  <si>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</si>
  <si>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</si>
  <si>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</si>
  <si>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</si>
  <si>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</si>
  <si>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</si>
  <si>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</si>
  <si>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</si>
  <si>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</si>
  <si>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</si>
  <si>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</si>
  <si>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</si>
  <si>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</si>
  <si>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</si>
  <si>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</si>
  <si>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</si>
  <si>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</si>
  <si>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</si>
  <si>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</si>
  <si>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</si>
  <si>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</si>
  <si>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</si>
  <si>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</si>
  <si>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</si>
  <si>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</si>
  <si>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</si>
  <si>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</si>
  <si>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</si>
  <si>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</si>
  <si>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</si>
  <si>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</si>
  <si>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</si>
  <si>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</si>
  <si>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</si>
  <si>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</si>
  <si>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</si>
  <si>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</si>
  <si>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</si>
  <si>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</si>
  <si>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</si>
  <si>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</si>
  <si>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</si>
  <si>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</si>
  <si>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</si>
  <si>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</si>
  <si>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</si>
  <si>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</si>
  <si>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</si>
  <si>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</si>
  <si>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</si>
  <si>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</si>
  <si>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</si>
  <si>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</si>
  <si>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</si>
  <si>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</si>
  <si>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</si>
  <si>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</si>
  <si>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</si>
  <si>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</si>
  <si>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</si>
  <si>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</si>
  <si>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</si>
  <si>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</si>
  <si>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</si>
  <si>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</si>
  <si>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</si>
  <si>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</si>
  <si>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</si>
  <si>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</si>
  <si>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</si>
  <si>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</si>
  <si>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</si>
  <si>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</si>
  <si>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</si>
  <si>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</si>
  <si>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</si>
  <si>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</si>
  <si>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</si>
  <si>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</si>
  <si>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</si>
  <si>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</si>
  <si>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</si>
  <si>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</si>
  <si>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</si>
  <si>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</si>
  <si>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</si>
  <si>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</si>
  <si>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</si>
  <si>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</si>
  <si>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</si>
  <si>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</si>
  <si>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</si>
  <si>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</si>
  <si>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</si>
  <si>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</si>
  <si>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</si>
  <si>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</si>
  <si>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</si>
  <si>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</si>
  <si>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</si>
  <si>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</si>
  <si>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</si>
  <si>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</si>
  <si>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</si>
  <si>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</si>
  <si>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</si>
  <si>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</si>
  <si>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</si>
  <si>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</si>
  <si>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</si>
  <si>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</si>
  <si>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</si>
  <si>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</si>
  <si>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</si>
  <si>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</si>
  <si>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</si>
  <si>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</si>
  <si>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</si>
  <si>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</si>
  <si>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</si>
  <si>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</si>
  <si>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</si>
  <si>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</si>
  <si>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</si>
  <si>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</si>
  <si>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</si>
  <si>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</si>
  <si>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</si>
  <si>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</si>
  <si>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</si>
  <si>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</si>
  <si>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</si>
  <si>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</si>
  <si>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</si>
  <si>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</si>
  <si>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</si>
  <si>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</si>
  <si>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</si>
  <si>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</si>
  <si>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</si>
  <si>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</si>
  <si>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</si>
  <si>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</si>
  <si>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</si>
  <si>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</si>
  <si>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</si>
  <si>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</si>
  <si>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</si>
  <si>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</si>
  <si>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</si>
  <si>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</si>
  <si>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</si>
  <si>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</si>
  <si>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</si>
  <si>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</si>
  <si>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</si>
  <si>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</si>
  <si>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</si>
  <si>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</si>
  <si>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</si>
  <si>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</si>
  <si>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</si>
  <si>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</si>
  <si>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</si>
  <si>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</si>
  <si>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</si>
  <si>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</si>
  <si>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</si>
  <si>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</si>
  <si>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</si>
  <si>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</si>
  <si>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</si>
  <si>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</si>
  <si>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</si>
  <si>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</si>
  <si>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</si>
  <si>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</si>
  <si>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</si>
  <si>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</si>
  <si>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</si>
  <si>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</si>
  <si>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</si>
  <si>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</si>
  <si>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</si>
  <si>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</si>
  <si>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</si>
  <si>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</si>
  <si>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</si>
  <si>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</si>
  <si>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</si>
  <si>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</si>
  <si>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</si>
  <si>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</si>
  <si>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</si>
  <si>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</si>
  <si>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</si>
  <si>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</si>
  <si>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</si>
  <si>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</si>
  <si>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</si>
  <si>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</si>
  <si>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</si>
  <si>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</si>
  <si>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</si>
  <si>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</si>
  <si>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</si>
  <si>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</si>
  <si>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</si>
  <si>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</si>
  <si>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</si>
  <si>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</si>
  <si>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</si>
  <si>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</si>
  <si>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</si>
  <si>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</si>
  <si>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</si>
  <si>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</si>
  <si>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</si>
  <si>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</si>
  <si>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</si>
  <si>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</si>
  <si>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</si>
  <si>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</si>
  <si>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</si>
  <si>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</si>
  <si>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</si>
  <si>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</si>
  <si>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</si>
  <si>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</si>
  <si>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</si>
  <si>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</si>
  <si>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</si>
  <si>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</si>
  <si>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</si>
  <si>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</si>
  <si>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</si>
  <si>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</si>
  <si>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</si>
  <si>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</si>
  <si>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</si>
  <si>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</si>
  <si>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</si>
  <si>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</si>
  <si>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</si>
  <si>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</si>
  <si>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</si>
  <si>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</si>
  <si>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</si>
  <si>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</si>
  <si>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</si>
  <si>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</si>
  <si>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</si>
  <si>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</si>
  <si>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</si>
  <si>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</si>
  <si>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</si>
  <si>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</si>
  <si>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</si>
  <si>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</si>
  <si>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</si>
  <si>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</si>
  <si>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</si>
  <si>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</si>
  <si>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</si>
  <si>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</si>
  <si>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</si>
  <si>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</si>
  <si>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</si>
  <si>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</si>
  <si>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</si>
  <si>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</si>
  <si>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</si>
  <si>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</si>
  <si>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</si>
  <si>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</si>
  <si>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</si>
  <si>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</si>
  <si>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</si>
  <si>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</si>
  <si>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</si>
  <si>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</si>
  <si>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</si>
  <si>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</si>
  <si>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</si>
  <si>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</si>
  <si>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</si>
  <si>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</si>
  <si>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</si>
  <si>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</si>
  <si>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</si>
  <si>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</si>
  <si>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</si>
  <si>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</si>
  <si>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</si>
  <si>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</si>
  <si>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</si>
  <si>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</si>
  <si>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</si>
  <si>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</si>
  <si>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</si>
  <si>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</si>
  <si>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</si>
  <si>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</si>
  <si>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</si>
  <si>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</si>
  <si>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</si>
  <si>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</si>
  <si>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</si>
  <si>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</si>
  <si>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</si>
  <si>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</si>
  <si>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</si>
  <si>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</si>
  <si>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</si>
  <si>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</si>
  <si>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</si>
  <si>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</si>
  <si>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</si>
  <si>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</si>
  <si>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</si>
  <si>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</si>
  <si>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</si>
  <si>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</si>
  <si>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</si>
  <si>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</si>
  <si>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</si>
  <si>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</si>
  <si>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</si>
  <si>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</si>
  <si>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</si>
  <si>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</si>
  <si>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</si>
  <si>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</si>
  <si>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</si>
  <si>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</si>
  <si>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</si>
  <si>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</si>
  <si>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</si>
  <si>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</si>
  <si>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</si>
  <si>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</si>
  <si>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</si>
  <si>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</si>
  <si>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</si>
  <si>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</si>
  <si>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</si>
  <si>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</si>
  <si>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</si>
  <si>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</si>
  <si>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</si>
  <si>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</si>
  <si>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</si>
  <si>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</si>
  <si>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</si>
  <si>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</si>
  <si>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</si>
  <si>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</si>
  <si>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</si>
  <si>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</si>
  <si>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</si>
  <si>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</si>
  <si>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</si>
  <si>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</si>
  <si>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</si>
  <si>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</si>
  <si>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</si>
  <si>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</si>
  <si>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</si>
  <si>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</si>
  <si>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</si>
  <si>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</si>
  <si>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</si>
  <si>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</si>
  <si>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</si>
  <si>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</si>
  <si>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</si>
  <si>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</si>
  <si>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</si>
  <si>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</si>
  <si>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</si>
  <si>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</si>
  <si>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</si>
  <si>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</si>
  <si>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</si>
  <si>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</si>
  <si>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</si>
  <si>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</si>
  <si>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</si>
  <si>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</si>
  <si>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</si>
  <si>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</si>
  <si>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</si>
  <si>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</si>
  <si>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</si>
  <si>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</si>
  <si>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</si>
  <si>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</si>
  <si>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</si>
  <si>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</si>
  <si>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</si>
  <si>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</si>
  <si>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</si>
  <si>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</si>
  <si>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</si>
  <si>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</si>
  <si>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</si>
  <si>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</si>
  <si>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</si>
  <si>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</si>
  <si>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</si>
  <si>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</si>
  <si>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</si>
  <si>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</si>
  <si>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</si>
  <si>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</si>
  <si>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</si>
  <si>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</si>
  <si>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</si>
  <si>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</si>
  <si>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</si>
  <si>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</si>
  <si>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</si>
  <si>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</si>
  <si>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</si>
  <si>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</si>
  <si>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</si>
  <si>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</si>
  <si>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</si>
  <si>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</si>
  <si>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</si>
  <si>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</si>
  <si>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</si>
  <si>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</si>
  <si>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</si>
  <si>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</si>
  <si>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</si>
  <si>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</si>
  <si>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</si>
  <si>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</si>
  <si>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</si>
  <si>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</si>
  <si>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</si>
  <si>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</si>
  <si>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</si>
  <si>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</si>
  <si>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</si>
  <si>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</si>
  <si>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</si>
  <si>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</si>
  <si>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</si>
  <si>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</si>
  <si>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</si>
  <si>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</si>
  <si>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</si>
  <si>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</si>
  <si>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</si>
  <si>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</si>
  <si>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</si>
  <si>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</si>
  <si>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</si>
  <si>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</si>
  <si>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</si>
  <si>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</si>
  <si>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</si>
  <si>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</si>
  <si>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</si>
  <si>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</si>
  <si>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</si>
  <si>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</si>
  <si>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</si>
  <si>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</si>
  <si>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</si>
  <si>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</si>
  <si>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</si>
  <si>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</si>
  <si>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</si>
  <si>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</si>
  <si>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</si>
  <si>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</si>
  <si>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</si>
  <si>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</si>
  <si>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</si>
  <si>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</si>
  <si>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</si>
  <si>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</si>
  <si>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</si>
  <si>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</si>
  <si>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</si>
  <si>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</si>
  <si>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</si>
  <si>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</si>
  <si>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</si>
  <si>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</si>
  <si>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</si>
  <si>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</si>
  <si>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</si>
  <si>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</si>
  <si>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</si>
  <si>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</si>
  <si>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</si>
  <si>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</si>
  <si>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</si>
  <si>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</si>
  <si>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</si>
  <si>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</si>
  <si>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</si>
  <si>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</si>
  <si>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</si>
  <si>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</si>
  <si>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</si>
  <si>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</si>
  <si>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</si>
  <si>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</si>
  <si>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</si>
  <si>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</si>
  <si>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</si>
  <si>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</si>
  <si>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</si>
  <si>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</si>
  <si>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</si>
  <si>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</si>
  <si>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</si>
  <si>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</si>
  <si>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</si>
  <si>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</si>
  <si>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</si>
  <si>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</si>
  <si>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</si>
  <si>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</si>
  <si>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</si>
  <si>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</si>
  <si>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</si>
  <si>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</si>
  <si>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</si>
  <si>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</si>
  <si>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</si>
  <si>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</si>
  <si>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</si>
  <si>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</si>
  <si>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</si>
  <si>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</si>
  <si>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</si>
  <si>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</si>
  <si>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</si>
  <si>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</si>
  <si>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</si>
  <si>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</si>
  <si>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</si>
  <si>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</si>
  <si>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</si>
  <si>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</si>
  <si>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</si>
  <si>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</si>
  <si>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</si>
  <si>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</si>
  <si>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</si>
  <si>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</si>
  <si>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</si>
  <si>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</si>
  <si>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</si>
  <si>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</si>
  <si>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</si>
  <si>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</si>
  <si>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</si>
  <si>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</si>
  <si>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</si>
  <si>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</si>
  <si>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</si>
  <si>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</si>
  <si>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</si>
  <si>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</si>
  <si>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</si>
  <si>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</si>
  <si>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</si>
  <si>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</si>
  <si>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</si>
  <si>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</si>
  <si>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</si>
  <si>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</si>
  <si>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</si>
  <si>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</si>
  <si>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</si>
  <si>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</si>
  <si>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</si>
  <si>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</si>
  <si>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</si>
  <si>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</si>
  <si>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</si>
  <si>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</si>
  <si>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</si>
  <si>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</si>
  <si>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</si>
  <si>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</si>
  <si>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</si>
  <si>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</si>
  <si>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</si>
  <si>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</si>
  <si>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</si>
  <si>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</si>
  <si>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</si>
  <si>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</si>
  <si>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</si>
  <si>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</si>
  <si>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</si>
  <si>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</si>
  <si>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</si>
  <si>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</si>
  <si>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</si>
  <si>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</si>
  <si>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</si>
  <si>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</si>
  <si>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</si>
  <si>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</si>
  <si>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</si>
  <si>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</si>
  <si>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</si>
  <si>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</si>
  <si>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</si>
  <si>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</si>
  <si>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</si>
  <si>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</si>
  <si>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</si>
  <si>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</si>
  <si>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</si>
  <si>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</si>
  <si>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</si>
  <si>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</si>
  <si>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</si>
  <si>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</si>
  <si>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</si>
  <si>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</si>
  <si>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</si>
  <si>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</si>
  <si>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</si>
  <si>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</si>
  <si>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</si>
  <si>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</si>
  <si>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</si>
  <si>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</si>
  <si>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</si>
  <si>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</si>
  <si>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</si>
  <si>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</si>
  <si>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</si>
  <si>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</si>
  <si>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</si>
  <si>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</si>
  <si>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</si>
  <si>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</si>
  <si>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</si>
  <si>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</si>
  <si>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</si>
  <si>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</si>
  <si>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</si>
  <si>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</si>
  <si>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</si>
  <si>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</si>
  <si>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</si>
  <si>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</si>
  <si>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</si>
  <si>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</si>
  <si>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</si>
  <si>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</si>
  <si>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</si>
  <si>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</si>
  <si>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</si>
  <si>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</si>
  <si>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</si>
  <si>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</si>
  <si>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</si>
  <si>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</si>
  <si>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</si>
  <si>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</si>
  <si>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</si>
  <si>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</si>
  <si>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</si>
  <si>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</si>
  <si>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</si>
  <si>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</si>
  <si>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</si>
  <si>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</si>
  <si>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</si>
  <si>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</si>
  <si>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</si>
  <si>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</si>
  <si>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</si>
  <si>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</si>
  <si>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</si>
  <si>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</si>
  <si>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</si>
  <si>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</si>
  <si>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</si>
  <si>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</si>
  <si>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</si>
  <si>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</si>
  <si>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</si>
  <si>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</si>
  <si>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</si>
  <si>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</si>
  <si>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</si>
  <si>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</si>
  <si>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</si>
  <si>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</si>
  <si>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</si>
  <si>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</si>
  <si>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</si>
  <si>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</si>
  <si>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</si>
  <si>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</si>
  <si>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</si>
  <si>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</si>
  <si>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</si>
  <si>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</si>
  <si>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</si>
  <si>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</si>
  <si>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</si>
  <si>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</si>
  <si>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</si>
  <si>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</si>
  <si>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</si>
  <si>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</si>
  <si>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</si>
  <si>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</si>
  <si>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</si>
  <si>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</si>
  <si>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</si>
  <si>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</si>
  <si>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</si>
  <si>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</si>
  <si>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</si>
  <si>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</si>
  <si>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</si>
  <si>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</si>
  <si>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</si>
  <si>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</si>
  <si>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</si>
  <si>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</si>
  <si>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</si>
  <si>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</si>
  <si>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</si>
  <si>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</si>
  <si>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</si>
  <si>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</si>
  <si>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</si>
  <si>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</si>
  <si>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</si>
  <si>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</si>
  <si>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</si>
  <si>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</si>
  <si>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</si>
  <si>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</si>
  <si>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</si>
  <si>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</si>
  <si>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</si>
  <si>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</si>
  <si>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</si>
  <si>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</si>
  <si>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</si>
  <si>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</si>
  <si>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</si>
  <si>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</si>
  <si>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</si>
  <si>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</si>
  <si>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</si>
  <si>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</si>
  <si>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</si>
  <si>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</si>
  <si>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</si>
  <si>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</si>
  <si>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</si>
  <si>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</si>
  <si>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</si>
  <si>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</si>
  <si>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</si>
  <si>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</si>
  <si>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</si>
  <si>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</si>
  <si>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</si>
  <si>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</si>
  <si>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</si>
  <si>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</si>
  <si>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</si>
  <si>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</si>
  <si>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</si>
  <si>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</si>
  <si>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</si>
  <si>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</si>
  <si>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</si>
  <si>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</si>
  <si>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</si>
  <si>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</si>
  <si>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</si>
  <si>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</si>
  <si>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</si>
  <si>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</si>
  <si>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</si>
  <si>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</si>
  <si>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</si>
  <si>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</si>
  <si>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</si>
  <si>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</si>
  <si>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</si>
  <si>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</si>
  <si>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</si>
  <si>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</si>
  <si>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</si>
  <si>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</si>
  <si>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</si>
  <si>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</si>
  <si>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</si>
  <si>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</si>
  <si>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</si>
  <si>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</si>
  <si>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</si>
  <si>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</si>
  <si>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</si>
  <si>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</si>
  <si>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</si>
  <si>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</si>
  <si>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</si>
  <si>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</si>
  <si>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</si>
  <si>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</si>
  <si>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</si>
  <si>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</si>
  <si>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</si>
  <si>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</si>
  <si>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</si>
  <si>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</si>
  <si>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</si>
  <si>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</si>
  <si>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</si>
  <si>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</si>
  <si>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</si>
  <si>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</si>
  <si>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</si>
  <si>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</si>
  <si>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</si>
  <si>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</si>
  <si>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</si>
  <si>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</si>
  <si>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</si>
  <si>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</si>
  <si>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</si>
  <si>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</si>
  <si>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</si>
  <si>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</si>
  <si>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</si>
  <si>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</si>
  <si>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</si>
  <si>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</si>
  <si>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</si>
  <si>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</si>
  <si>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</si>
  <si>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</si>
  <si>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</si>
  <si>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</si>
  <si>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</si>
  <si>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</si>
  <si>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</si>
  <si>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</si>
  <si>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</si>
  <si>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</si>
  <si>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</si>
  <si>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</si>
  <si>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</si>
  <si>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</si>
  <si>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</si>
  <si>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</si>
  <si>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</si>
  <si>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</si>
  <si>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</si>
  <si>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</si>
  <si>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</si>
  <si>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</si>
  <si>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</si>
  <si>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</si>
  <si>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</si>
  <si>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</si>
  <si>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</si>
  <si>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</si>
  <si>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</si>
  <si>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</si>
  <si>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</si>
  <si>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</si>
  <si>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</si>
  <si>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</si>
  <si>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</si>
  <si>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</si>
  <si>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</si>
  <si>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</si>
  <si>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</si>
  <si>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</si>
  <si>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</si>
  <si>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</si>
  <si>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</si>
  <si>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</si>
  <si>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</si>
  <si>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</si>
  <si>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</si>
  <si>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</si>
  <si>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</si>
  <si>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</si>
  <si>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</si>
  <si>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</si>
  <si>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</si>
  <si>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</si>
  <si>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</si>
  <si>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</si>
  <si>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</si>
  <si>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</si>
  <si>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</si>
  <si>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</si>
  <si>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</si>
  <si>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</si>
  <si>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</si>
  <si>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</si>
  <si>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</si>
  <si>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</si>
  <si>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</si>
  <si>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</si>
  <si>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</si>
  <si>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</si>
  <si>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</si>
  <si>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</si>
  <si>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</si>
  <si>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</si>
  <si>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</si>
  <si>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</si>
  <si>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</si>
  <si>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</si>
  <si>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</si>
  <si>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</si>
  <si>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</si>
  <si>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</si>
  <si>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</si>
  <si>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</si>
  <si>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</si>
  <si>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</si>
  <si>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</si>
  <si>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</si>
  <si>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</si>
  <si>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</si>
  <si>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</si>
  <si>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</si>
  <si>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</si>
  <si>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</si>
  <si>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</si>
  <si>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</si>
  <si>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</si>
  <si>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</si>
  <si>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</si>
  <si>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</si>
  <si>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</si>
  <si>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</si>
  <si>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</si>
  <si>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</si>
  <si>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</si>
  <si>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</si>
  <si>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</si>
  <si>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</si>
  <si>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</si>
  <si>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</si>
  <si>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</si>
  <si>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</si>
  <si>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</si>
  <si>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</si>
  <si>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</si>
  <si>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</si>
  <si>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</si>
  <si>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</si>
  <si>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</si>
  <si>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</si>
  <si>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</si>
  <si>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</si>
  <si>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</si>
  <si>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</si>
  <si>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</si>
  <si>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</si>
  <si>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</si>
  <si>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</si>
  <si>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</si>
  <si>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</si>
  <si>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</si>
  <si>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</si>
  <si>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</si>
  <si>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</si>
  <si>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</si>
  <si>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</si>
  <si>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</si>
  <si>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</si>
  <si>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</si>
  <si>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</si>
  <si>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</si>
  <si>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</si>
  <si>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</si>
  <si>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</si>
  <si>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</si>
  <si>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</si>
  <si>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</si>
  <si>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</si>
  <si>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</si>
  <si>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</si>
  <si>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</si>
  <si>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</si>
  <si>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</si>
  <si>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</si>
  <si>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</si>
  <si>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</si>
  <si>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</si>
  <si>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</si>
  <si>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</si>
  <si>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</si>
  <si>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</si>
  <si>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</si>
  <si>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</si>
  <si>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</si>
  <si>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</si>
  <si>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</si>
  <si>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</si>
  <si>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</si>
  <si>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</si>
  <si>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</si>
  <si>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</si>
  <si>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</si>
  <si>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</si>
  <si>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</si>
  <si>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</si>
  <si>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</si>
  <si>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</si>
  <si>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</si>
  <si>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</si>
  <si>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</si>
  <si>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</si>
  <si>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</si>
  <si>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</si>
  <si>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</si>
  <si>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</si>
  <si>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</si>
  <si>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</si>
  <si>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</si>
  <si>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</si>
  <si>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</si>
  <si>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</si>
  <si>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</si>
  <si>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</si>
  <si>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</si>
  <si>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</si>
  <si>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</si>
  <si>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</si>
  <si>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</si>
  <si>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</si>
  <si>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</si>
  <si>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</si>
  <si>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</si>
  <si>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</si>
  <si>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</si>
  <si>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</si>
  <si>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</si>
  <si>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</si>
  <si>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</si>
  <si>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</si>
  <si>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</si>
  <si>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</si>
  <si>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</si>
  <si>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</si>
  <si>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</si>
  <si>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</si>
  <si>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</si>
  <si>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</si>
  <si>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</si>
  <si>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</si>
  <si>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</si>
  <si>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</si>
  <si>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</si>
  <si>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</si>
  <si>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</si>
  <si>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</si>
  <si>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</si>
  <si>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</si>
  <si>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</si>
  <si>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</si>
  <si>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</si>
  <si>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</si>
  <si>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</si>
  <si>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</si>
  <si>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</si>
  <si>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</si>
  <si>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</si>
  <si>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</si>
  <si>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</si>
  <si>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</si>
  <si>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</si>
  <si>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</si>
  <si>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</si>
  <si>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</si>
  <si>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</si>
  <si>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</si>
  <si>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</si>
  <si>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</si>
  <si>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</si>
  <si>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</si>
  <si>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</si>
  <si>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</si>
  <si>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</si>
  <si>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</si>
  <si>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</si>
  <si>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</si>
  <si>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</si>
  <si>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</si>
  <si>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</si>
  <si>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</si>
  <si>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</si>
  <si>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</si>
  <si>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</si>
  <si>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</si>
  <si>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</si>
  <si>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</si>
  <si>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</si>
  <si>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</si>
  <si>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</si>
  <si>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</si>
  <si>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</si>
  <si>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</si>
  <si>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</si>
  <si>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</si>
  <si>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</si>
  <si>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</si>
  <si>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</si>
  <si>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</si>
  <si>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</si>
  <si>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</si>
  <si>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</si>
  <si>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</si>
  <si>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</si>
  <si>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</si>
  <si>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</si>
  <si>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</si>
  <si>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</si>
  <si>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</si>
  <si>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</si>
  <si>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</si>
  <si>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</si>
  <si>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</si>
  <si>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</si>
  <si>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</si>
  <si>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</si>
  <si>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</si>
  <si>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</si>
  <si>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</si>
  <si>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</si>
  <si>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</si>
  <si>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</si>
  <si>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</si>
  <si>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</si>
  <si>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</si>
  <si>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</si>
  <si>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</si>
  <si>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</si>
  <si>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</si>
  <si>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</si>
  <si>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</si>
  <si>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</si>
  <si>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</si>
  <si>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</si>
  <si>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</si>
  <si>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</si>
  <si>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</si>
  <si>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</si>
  <si>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</si>
  <si>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</si>
  <si>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</si>
  <si>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</si>
  <si>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</si>
  <si>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</si>
  <si>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</si>
  <si>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</si>
  <si>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</si>
  <si>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</si>
  <si>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</si>
  <si>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</si>
  <si>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</si>
  <si>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</si>
  <si>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</si>
  <si>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</si>
  <si>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</si>
  <si>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</si>
  <si>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</si>
  <si>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</si>
  <si>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</si>
  <si>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</si>
  <si>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</si>
  <si>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</si>
  <si>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</si>
  <si>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</si>
  <si>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</si>
  <si>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</si>
  <si>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</si>
  <si>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</si>
  <si>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</si>
  <si>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</si>
  <si>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</si>
  <si>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</si>
  <si>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</si>
  <si>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</si>
  <si>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</si>
  <si>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</si>
  <si>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</si>
  <si>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</si>
  <si>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</si>
  <si>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</si>
  <si>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</si>
  <si>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</si>
  <si>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</si>
  <si>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</si>
  <si>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</si>
  <si>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</si>
  <si>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</si>
  <si>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</si>
  <si>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</si>
  <si>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</si>
  <si>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</si>
  <si>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</si>
  <si>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</si>
  <si>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</si>
  <si>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</si>
  <si>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</si>
  <si>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</si>
  <si>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</si>
  <si>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</si>
  <si>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</si>
  <si>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</si>
  <si>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</si>
  <si>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</si>
  <si>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</si>
  <si>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</si>
  <si>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</si>
  <si>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</si>
  <si>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</si>
  <si>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</si>
  <si>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</si>
  <si>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</si>
  <si>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</si>
  <si>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</si>
  <si>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</si>
  <si>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</si>
  <si>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</si>
  <si>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</si>
  <si>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</si>
  <si>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</si>
  <si>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</si>
  <si>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</si>
  <si>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</si>
  <si>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</si>
  <si>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</si>
  <si>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</si>
  <si>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</si>
  <si>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</si>
  <si>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</si>
  <si>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</si>
  <si>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</si>
  <si>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</si>
  <si>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</si>
  <si>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</si>
  <si>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</si>
  <si>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</si>
  <si>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</si>
  <si>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</si>
  <si>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</si>
  <si>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</si>
  <si>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</si>
  <si>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</si>
  <si>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</si>
  <si>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</si>
  <si>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</si>
  <si>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</si>
  <si>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</si>
  <si>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</si>
  <si>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</si>
  <si>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</si>
  <si>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</si>
  <si>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</si>
  <si>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</si>
  <si>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</si>
  <si>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</si>
  <si>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</si>
  <si>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</si>
  <si>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</si>
  <si>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</si>
  <si>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</si>
  <si>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</si>
  <si>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</si>
  <si>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</si>
  <si>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</si>
  <si>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</si>
  <si>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</si>
  <si>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</si>
  <si>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</si>
  <si>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</si>
  <si>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</si>
  <si>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</si>
  <si>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</si>
  <si>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</si>
  <si>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</si>
  <si>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</si>
  <si>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</si>
  <si>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</si>
  <si>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</si>
  <si>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</si>
  <si>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</si>
  <si>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</si>
  <si>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</si>
  <si>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</si>
  <si>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</si>
  <si>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</si>
  <si>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</si>
  <si>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</si>
  <si>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</si>
  <si>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</si>
  <si>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</si>
  <si>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</si>
  <si>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</si>
  <si>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</si>
  <si>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</si>
  <si>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</si>
  <si>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</si>
  <si>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</si>
  <si>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</si>
  <si>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</si>
  <si>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</si>
  <si>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</si>
  <si>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</si>
  <si>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</si>
  <si>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</si>
  <si>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</si>
  <si>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</si>
  <si>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</si>
  <si>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</si>
  <si>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</si>
  <si>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</si>
  <si>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</si>
  <si>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</si>
  <si>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</si>
  <si>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</si>
  <si>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</si>
  <si>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</si>
  <si>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</si>
  <si>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</si>
  <si>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</si>
  <si>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</si>
  <si>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</si>
  <si>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</si>
  <si>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</si>
  <si>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</si>
  <si>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</si>
  <si>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</si>
  <si>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</si>
  <si>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</si>
  <si>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</si>
  <si>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</si>
  <si>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</si>
  <si>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</si>
  <si>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</si>
  <si>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</si>
  <si>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</si>
  <si>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</si>
  <si>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</si>
  <si>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</si>
  <si>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</si>
  <si>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</si>
  <si>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</si>
  <si>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</si>
  <si>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</si>
  <si>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</si>
  <si>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</si>
  <si>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</si>
  <si>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</si>
  <si>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</si>
  <si>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</si>
  <si>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</si>
  <si>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</si>
  <si>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</si>
  <si>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</si>
  <si>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</si>
  <si>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</si>
  <si>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</si>
  <si>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</si>
  <si>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</si>
  <si>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</si>
  <si>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</si>
  <si>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</si>
  <si>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</si>
  <si>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</si>
  <si>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</si>
  <si>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</si>
  <si>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</si>
  <si>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</si>
  <si>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</si>
  <si>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</si>
  <si>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</si>
  <si>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</si>
  <si>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</si>
  <si>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</si>
  <si>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</si>
  <si>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</si>
  <si>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</si>
  <si>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</si>
  <si>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</si>
  <si>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</si>
  <si>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</si>
  <si>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</si>
  <si>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</si>
  <si>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</si>
  <si>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</si>
  <si>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</si>
  <si>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</si>
  <si>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</si>
  <si>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</si>
  <si>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</si>
  <si>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</si>
  <si>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</si>
  <si>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</si>
  <si>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</si>
  <si>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</si>
  <si>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</si>
  <si>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</si>
  <si>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</si>
  <si>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</si>
  <si>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</si>
  <si>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</si>
  <si>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</si>
  <si>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</si>
  <si>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</si>
  <si>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</si>
  <si>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</si>
  <si>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</si>
  <si>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</si>
  <si>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</si>
  <si>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</si>
  <si>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</si>
  <si>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</si>
  <si>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</si>
  <si>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</si>
  <si>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</si>
  <si>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</si>
  <si>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</si>
  <si>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</si>
  <si>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</si>
  <si>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</si>
  <si>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</si>
  <si>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</si>
  <si>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</si>
  <si>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</si>
  <si>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</si>
  <si>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</si>
  <si>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</si>
  <si>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</si>
  <si>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</si>
  <si>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</si>
  <si>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</si>
  <si>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</si>
  <si>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</si>
  <si>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</si>
  <si>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</si>
  <si>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</si>
  <si>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</si>
  <si>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</si>
  <si>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</si>
  <si>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</si>
  <si>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</si>
  <si>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</si>
  <si>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</si>
  <si>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</si>
  <si>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</si>
  <si>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</si>
  <si>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</si>
  <si>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</si>
  <si>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</si>
  <si>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</si>
  <si>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</si>
  <si>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</si>
  <si>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</si>
  <si>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</si>
  <si>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</si>
  <si>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</si>
  <si>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</si>
  <si>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</si>
  <si>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</si>
  <si>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</si>
  <si>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</si>
  <si>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</si>
  <si>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</si>
  <si>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</si>
  <si>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</si>
  <si>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</si>
  <si>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</si>
  <si>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</si>
  <si>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</si>
  <si>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</si>
  <si>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</si>
  <si>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</si>
  <si>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</si>
  <si>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</si>
  <si>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</si>
  <si>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</si>
  <si>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</si>
  <si>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</si>
  <si>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</si>
  <si>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</si>
  <si>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</si>
  <si>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</si>
  <si>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</si>
  <si>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</si>
  <si>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</si>
  <si>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</si>
  <si>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</si>
  <si>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</si>
  <si>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</si>
  <si>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</si>
  <si>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</si>
  <si>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</si>
  <si>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</si>
  <si>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</si>
  <si>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</si>
  <si>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</si>
  <si>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</si>
  <si>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</si>
  <si>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</si>
  <si>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</si>
  <si>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</si>
  <si>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</si>
  <si>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</si>
  <si>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</si>
  <si>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</si>
  <si>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</si>
  <si>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</si>
  <si>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</si>
  <si>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</si>
  <si>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</si>
  <si>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</si>
  <si>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</si>
  <si>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</si>
  <si>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</si>
  <si>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</si>
  <si>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</si>
  <si>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</si>
  <si>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</si>
  <si>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</si>
  <si>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</si>
  <si>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</si>
  <si>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</si>
  <si>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</si>
  <si>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</si>
  <si>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</si>
  <si>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</si>
  <si>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</si>
  <si>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</si>
  <si>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</si>
  <si>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</si>
  <si>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</si>
  <si>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</si>
  <si>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</si>
  <si>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</si>
  <si>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</si>
  <si>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</si>
  <si>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</si>
  <si>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</si>
  <si>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</si>
  <si>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</si>
  <si>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</si>
  <si>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</si>
  <si>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</si>
  <si>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</si>
  <si>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</si>
  <si>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</si>
  <si>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</si>
  <si>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</si>
  <si>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</si>
  <si>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</si>
  <si>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</si>
  <si>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</si>
  <si>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</si>
  <si>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</si>
  <si>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</si>
  <si>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</si>
  <si>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</si>
  <si>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</si>
  <si>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</si>
  <si>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</si>
  <si>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</si>
  <si>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</si>
  <si>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</si>
  <si>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</si>
  <si>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</si>
  <si>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</si>
  <si>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</si>
  <si>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</si>
  <si>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</si>
  <si>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</si>
  <si>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</si>
  <si>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</si>
  <si>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</si>
  <si>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</si>
  <si>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</si>
  <si>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</si>
  <si>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</si>
  <si>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</si>
  <si>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</si>
  <si>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</si>
  <si>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</si>
  <si>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</si>
  <si>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</si>
  <si>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</si>
  <si>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</si>
  <si>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</si>
  <si>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</si>
  <si>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</si>
  <si>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</si>
  <si>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</si>
  <si>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</si>
  <si>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</si>
  <si>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</si>
  <si>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</si>
  <si>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</si>
  <si>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</si>
  <si>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</si>
  <si>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</si>
  <si>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</si>
  <si>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</si>
  <si>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</si>
  <si>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</si>
  <si>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</si>
  <si>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</si>
  <si>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</si>
  <si>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</si>
  <si>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</si>
  <si>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</si>
  <si>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</si>
  <si>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</si>
  <si>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</si>
  <si>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</si>
  <si>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</si>
  <si>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</si>
  <si>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</si>
  <si>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</si>
  <si>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</si>
  <si>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</si>
  <si>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</si>
  <si>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</si>
  <si>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</si>
  <si>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</si>
  <si>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</si>
  <si>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</si>
  <si>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</si>
  <si>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</si>
  <si>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</si>
  <si>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</si>
  <si>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</si>
  <si>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</si>
  <si>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</si>
  <si>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</si>
  <si>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</si>
  <si>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</si>
  <si>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</si>
  <si>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</si>
  <si>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</si>
  <si>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</si>
  <si>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</si>
  <si>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</si>
  <si>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</si>
  <si>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</si>
  <si>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</si>
  <si>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</si>
  <si>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</si>
  <si>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</si>
  <si>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</si>
  <si>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</si>
  <si>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</si>
  <si>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</si>
  <si>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</si>
  <si>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</si>
  <si>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</si>
  <si>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</si>
  <si>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</si>
  <si>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</si>
  <si>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</si>
  <si>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</si>
  <si>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</si>
  <si>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</si>
  <si>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</si>
  <si>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</si>
  <si>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</si>
  <si>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</si>
  <si>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</si>
  <si>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</si>
  <si>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</si>
  <si>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</si>
  <si>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</si>
  <si>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</si>
  <si>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</si>
  <si>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</si>
  <si>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</si>
  <si>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</si>
  <si>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</si>
  <si>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</si>
  <si>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</si>
  <si>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</si>
  <si>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</si>
  <si>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</si>
  <si>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</si>
  <si>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</si>
  <si>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</si>
  <si>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</si>
  <si>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</si>
  <si>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</si>
  <si>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</si>
  <si>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</si>
  <si>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</si>
  <si>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</si>
  <si>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</si>
  <si>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</si>
  <si>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</si>
  <si>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</si>
  <si>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</si>
  <si>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</si>
  <si>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</si>
  <si>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</si>
  <si>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</si>
  <si>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</si>
  <si>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</si>
  <si>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</si>
  <si>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</si>
  <si>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</si>
  <si>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</si>
  <si>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</si>
  <si>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</si>
  <si>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</si>
  <si>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</si>
  <si>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</si>
  <si>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</si>
  <si>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</si>
  <si>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</si>
  <si>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</si>
  <si>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</si>
  <si>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</si>
  <si>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</si>
  <si>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</si>
  <si>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</si>
  <si>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</si>
  <si>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</si>
  <si>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</si>
  <si>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</si>
  <si>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</si>
  <si>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</si>
  <si>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</si>
  <si>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</si>
  <si>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</si>
  <si>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</si>
  <si>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</si>
  <si>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</si>
  <si>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</si>
  <si>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</si>
  <si>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</si>
  <si>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</si>
  <si>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</si>
  <si>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</si>
  <si>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</si>
  <si>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</si>
  <si>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</si>
  <si>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</si>
  <si>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</si>
  <si>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</si>
  <si>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</si>
  <si>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</si>
  <si>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</si>
  <si>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</si>
  <si>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</si>
  <si>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</si>
  <si>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</si>
  <si>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</si>
  <si>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</si>
  <si>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</si>
  <si>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</si>
  <si>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</si>
  <si>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</si>
  <si>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</si>
  <si>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</si>
  <si>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</si>
  <si>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</si>
  <si>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</si>
  <si>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</si>
  <si>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</si>
  <si>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</si>
  <si>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</si>
  <si>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</si>
  <si>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</si>
  <si>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</si>
  <si>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</si>
  <si>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</si>
  <si>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</si>
  <si>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</si>
  <si>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</si>
  <si>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</si>
  <si>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</si>
  <si>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</si>
  <si>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</si>
  <si>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</si>
  <si>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</si>
  <si>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</si>
  <si>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</si>
  <si>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</si>
  <si>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</si>
  <si>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</si>
  <si>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</si>
  <si>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</si>
  <si>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</si>
  <si>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</si>
  <si>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</si>
  <si>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</si>
  <si>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</si>
  <si>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</si>
  <si>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</si>
  <si>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</si>
  <si>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</si>
  <si>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</si>
  <si>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</si>
  <si>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</si>
  <si>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</si>
  <si>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</si>
  <si>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</si>
  <si>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</si>
  <si>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</si>
  <si>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</si>
  <si>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</si>
  <si>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</si>
  <si>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</si>
  <si>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</si>
  <si>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</si>
  <si>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</si>
  <si>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</si>
  <si>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</si>
  <si>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</si>
  <si>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</si>
  <si>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</si>
  <si>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</si>
  <si>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</si>
  <si>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</si>
  <si>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</si>
  <si>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</si>
  <si>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</si>
  <si>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</si>
  <si>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</si>
  <si>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</si>
  <si>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</si>
  <si>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</si>
  <si>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</si>
  <si>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</si>
  <si>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</si>
  <si>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</si>
  <si>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</si>
  <si>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</si>
  <si>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</si>
  <si>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</si>
  <si>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</si>
  <si>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</si>
  <si>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</si>
  <si>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</si>
  <si>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</si>
  <si>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</si>
  <si>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</si>
  <si>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</si>
  <si>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</si>
  <si>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</si>
  <si>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</si>
  <si>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</si>
  <si>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</si>
  <si>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</si>
  <si>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</si>
  <si>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</si>
  <si>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</si>
  <si>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</si>
  <si>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</si>
  <si>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</si>
  <si>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</si>
  <si>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</si>
  <si>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</si>
  <si>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</si>
  <si>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</si>
  <si>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</si>
  <si>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</si>
  <si>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</si>
  <si>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</si>
  <si>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</si>
  <si>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</si>
  <si>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</si>
  <si>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</si>
  <si>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</si>
  <si>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</si>
  <si>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</si>
  <si>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</si>
  <si>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</si>
  <si>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</si>
  <si>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</si>
  <si>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</si>
  <si>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</si>
  <si>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</si>
  <si>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</si>
  <si>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</si>
  <si>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</si>
  <si>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</si>
  <si>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</si>
  <si>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</si>
  <si>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</si>
  <si>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</si>
  <si>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</si>
  <si>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</si>
  <si>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</si>
  <si>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</si>
  <si>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</si>
  <si>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</si>
  <si>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</si>
  <si>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</si>
  <si>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</si>
  <si>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</si>
  <si>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</si>
  <si>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</si>
  <si>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</si>
  <si>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</si>
  <si>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</si>
  <si>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</si>
  <si>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</si>
  <si>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</si>
  <si>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</si>
  <si>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</si>
  <si>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</si>
  <si>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</si>
  <si>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</si>
  <si>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</si>
  <si>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</si>
  <si>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</si>
  <si>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</si>
  <si>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</si>
  <si>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</si>
  <si>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</si>
  <si>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</si>
  <si>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</si>
  <si>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</si>
  <si>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</si>
  <si>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</si>
  <si>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</si>
  <si>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</si>
  <si>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</si>
  <si>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</si>
  <si>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</si>
  <si>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</si>
  <si>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</si>
  <si>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</si>
  <si>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</si>
  <si>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</si>
  <si>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</si>
  <si>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</si>
  <si>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</si>
  <si>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</si>
  <si>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</si>
  <si>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</si>
  <si>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</si>
  <si>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</si>
  <si>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</si>
  <si>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</si>
  <si>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</si>
  <si>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</si>
  <si>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</si>
  <si>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</si>
  <si>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</si>
  <si>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</si>
  <si>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</si>
  <si>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</si>
  <si>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</si>
  <si>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</si>
  <si>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</si>
  <si>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</si>
  <si>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</si>
  <si>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</si>
  <si>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</si>
  <si>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</si>
  <si>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</si>
  <si>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</si>
  <si>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</si>
  <si>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</si>
  <si>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</si>
  <si>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</si>
  <si>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</si>
  <si>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</si>
  <si>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</si>
  <si>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</si>
  <si>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</si>
  <si>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</si>
  <si>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</si>
  <si>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</si>
  <si>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</si>
  <si>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</si>
  <si>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</si>
  <si>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</si>
  <si>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</si>
  <si>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</si>
  <si>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</si>
  <si>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</si>
  <si>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</si>
  <si>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</si>
  <si>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</si>
  <si>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</si>
  <si>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</si>
  <si>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</si>
  <si>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</si>
  <si>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</si>
  <si>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</si>
  <si>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</si>
  <si>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</si>
  <si>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</si>
  <si>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</si>
  <si>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</si>
  <si>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</si>
  <si>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</si>
  <si>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</si>
  <si>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</si>
  <si>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</si>
  <si>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</si>
  <si>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</si>
  <si>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</si>
  <si>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</si>
  <si>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</si>
  <si>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</si>
  <si>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</si>
  <si>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</si>
  <si>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</si>
  <si>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</si>
  <si>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</si>
  <si>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</si>
  <si>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</si>
  <si>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</si>
  <si>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</si>
  <si>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</si>
  <si>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</si>
  <si>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</si>
  <si>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</si>
  <si>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</si>
  <si>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</si>
  <si>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</si>
  <si>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</si>
  <si>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</si>
  <si>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</si>
  <si>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</si>
  <si>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</si>
  <si>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</si>
  <si>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</si>
  <si>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</si>
  <si>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</si>
  <si>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</si>
  <si>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</si>
  <si>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</si>
  <si>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</si>
  <si>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</si>
  <si>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</si>
  <si>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</si>
  <si>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</si>
  <si>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</si>
  <si>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</si>
  <si>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</si>
  <si>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</si>
  <si>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</si>
  <si>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</si>
  <si>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</si>
  <si>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</si>
  <si>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</si>
  <si>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</si>
  <si>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</si>
  <si>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</si>
  <si>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</si>
  <si>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</si>
  <si>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</si>
  <si>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</si>
  <si>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</si>
  <si>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</si>
  <si>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</si>
  <si>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</si>
  <si>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</si>
  <si>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</si>
  <si>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</si>
  <si>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</si>
  <si>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</si>
  <si>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</si>
  <si>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</si>
  <si>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</si>
  <si>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</si>
  <si>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</si>
  <si>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</si>
  <si>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</si>
  <si>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</si>
  <si>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</si>
  <si>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</si>
  <si>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</si>
  <si>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</si>
  <si>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</si>
  <si>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</si>
  <si>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</si>
  <si>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</si>
  <si>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</si>
  <si>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</si>
  <si>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</si>
  <si>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</si>
  <si>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</si>
  <si>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</si>
  <si>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</si>
  <si>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</si>
  <si>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</si>
  <si>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</si>
  <si>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</si>
  <si>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</si>
  <si>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</si>
  <si>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</si>
  <si>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</si>
  <si>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</si>
  <si>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</si>
  <si>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</si>
  <si>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</si>
  <si>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</si>
  <si>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</si>
  <si>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</si>
  <si>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</si>
  <si>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</si>
  <si>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</si>
  <si>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</si>
  <si>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</si>
  <si>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</si>
  <si>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</si>
  <si>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</si>
  <si>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</si>
  <si>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</si>
  <si>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</si>
  <si>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</si>
  <si>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</si>
  <si>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</si>
  <si>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</si>
  <si>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</si>
  <si>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</si>
  <si>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</si>
  <si>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</si>
  <si>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</si>
  <si>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</si>
  <si>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</si>
  <si>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</si>
  <si>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</si>
  <si>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</si>
  <si>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</si>
  <si>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</si>
  <si>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</si>
  <si>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</si>
  <si>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</si>
  <si>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</si>
  <si>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</si>
  <si>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</si>
  <si>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</si>
  <si>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</si>
  <si>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</si>
  <si>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</si>
  <si>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</si>
  <si>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</si>
  <si>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</si>
  <si>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</si>
  <si>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</si>
  <si>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</si>
  <si>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</si>
  <si>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</si>
  <si>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</si>
  <si>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</si>
  <si>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</si>
  <si>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</si>
  <si>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</si>
  <si>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</si>
  <si>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</si>
  <si>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</si>
  <si>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</si>
  <si>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</si>
  <si>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</si>
  <si>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</si>
  <si>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</si>
  <si>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</si>
  <si>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</si>
  <si>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</si>
  <si>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</si>
  <si>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</si>
  <si>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</si>
  <si>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</si>
  <si>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</si>
  <si>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</si>
  <si>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</si>
  <si>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</si>
  <si>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</si>
  <si>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</si>
  <si>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</si>
  <si>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</si>
  <si>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</si>
  <si>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</si>
  <si>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</si>
  <si>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</si>
  <si>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</si>
  <si>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</si>
  <si>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</si>
  <si>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</si>
  <si>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</si>
  <si>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</si>
  <si>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</si>
  <si>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</si>
  <si>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</si>
  <si>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</si>
  <si>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</si>
  <si>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</si>
  <si>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</si>
  <si>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</si>
  <si>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</si>
  <si>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</si>
  <si>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</si>
  <si>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</si>
  <si>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</si>
  <si>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</si>
  <si>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</si>
  <si>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</si>
  <si>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</si>
  <si>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</si>
  <si>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</si>
  <si>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</si>
  <si>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</si>
  <si>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</si>
  <si>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</si>
  <si>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</si>
  <si>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</si>
  <si>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</si>
  <si>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</si>
  <si>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</si>
  <si>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</si>
  <si>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</si>
  <si>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</si>
  <si>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</si>
  <si>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</si>
  <si>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</si>
  <si>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</si>
  <si>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</si>
  <si>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</si>
  <si>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</si>
  <si>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</si>
  <si>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</si>
  <si>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</si>
  <si>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</si>
  <si>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</si>
  <si>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</si>
  <si>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</si>
  <si>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</si>
  <si>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</si>
  <si>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</si>
  <si>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</si>
  <si>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</si>
  <si>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</si>
  <si>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</si>
  <si>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</si>
  <si>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</si>
  <si>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</si>
  <si>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</si>
  <si>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</si>
  <si>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</si>
  <si>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</si>
  <si>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</si>
  <si>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</si>
  <si>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</si>
  <si>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</si>
  <si>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</si>
  <si>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</si>
  <si>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</si>
  <si>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</si>
  <si>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</si>
  <si>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</si>
  <si>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</si>
  <si>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</si>
  <si>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</si>
  <si>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</si>
  <si>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</si>
  <si>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</si>
  <si>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</si>
  <si>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</si>
  <si>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</si>
  <si>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</si>
  <si>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</si>
  <si>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</si>
  <si>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</si>
  <si>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</si>
  <si>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</si>
  <si>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</si>
  <si>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</si>
  <si>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</si>
  <si>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</si>
  <si>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</si>
  <si>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</si>
  <si>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</si>
  <si>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</si>
  <si>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</si>
  <si>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</si>
  <si>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</si>
  <si>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</si>
  <si>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</si>
  <si>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</si>
  <si>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</si>
  <si>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</si>
  <si>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</si>
  <si>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</si>
  <si>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</si>
  <si>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</si>
  <si>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</si>
  <si>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</si>
  <si>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</si>
  <si>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</si>
  <si>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</si>
  <si>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</si>
  <si>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</si>
  <si>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</si>
  <si>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</si>
  <si>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</si>
  <si>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</si>
  <si>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</si>
  <si>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</si>
  <si>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</si>
  <si>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</si>
  <si>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</si>
  <si>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</si>
  <si>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</si>
  <si>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</si>
  <si>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</si>
  <si>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</si>
  <si>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</si>
  <si>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</si>
  <si>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</si>
  <si>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</si>
  <si>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</si>
  <si>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</si>
  <si>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</si>
  <si>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</si>
  <si>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</si>
  <si>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</si>
  <si>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</si>
  <si>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</si>
  <si>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</si>
  <si>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</si>
  <si>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</si>
  <si>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</si>
  <si>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</si>
  <si>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</si>
  <si>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</si>
  <si>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</si>
  <si>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</si>
  <si>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</si>
  <si>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</si>
  <si>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</si>
  <si>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</si>
  <si>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</si>
  <si>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</si>
  <si>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</si>
  <si>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</si>
  <si>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</si>
  <si>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</si>
  <si>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</si>
  <si>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</si>
  <si>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</si>
  <si>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</si>
  <si>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</si>
  <si>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</si>
  <si>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</si>
  <si>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</si>
  <si>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</si>
  <si>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</si>
  <si>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</si>
  <si>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</si>
  <si>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</si>
  <si>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</si>
  <si>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</si>
  <si>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</si>
  <si>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</si>
  <si>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</si>
  <si>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</si>
  <si>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</si>
  <si>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</si>
  <si>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</si>
  <si>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</si>
  <si>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</si>
  <si>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</si>
  <si>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</si>
  <si>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</si>
  <si>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</si>
  <si>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</si>
  <si>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</si>
  <si>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</si>
  <si>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</si>
  <si>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</si>
  <si>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</si>
  <si>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</si>
  <si>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</si>
  <si>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</si>
  <si>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</si>
  <si>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</si>
  <si>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</si>
  <si>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</si>
  <si>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</si>
  <si>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</si>
  <si>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</si>
  <si>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</si>
  <si>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</si>
  <si>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</si>
  <si>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</si>
  <si>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</si>
  <si>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</si>
  <si>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</si>
  <si>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</si>
  <si>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</si>
  <si>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</si>
  <si>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</si>
  <si>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</si>
  <si>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</si>
  <si>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</si>
  <si>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</si>
  <si>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</si>
  <si>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</si>
  <si>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</si>
  <si>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</si>
  <si>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</si>
  <si>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</si>
  <si>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</si>
  <si>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</si>
  <si>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</si>
  <si>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</si>
  <si>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</si>
  <si>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</si>
  <si>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</si>
  <si>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</si>
  <si>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</si>
  <si>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</si>
  <si>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</si>
  <si>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</si>
  <si>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</si>
  <si>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</si>
  <si>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</si>
  <si>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</si>
  <si>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</si>
  <si>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</si>
  <si>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</si>
  <si>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</si>
  <si>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</si>
  <si>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</si>
  <si>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</si>
  <si>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</si>
  <si>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</si>
  <si>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</si>
  <si>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</si>
  <si>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</si>
  <si>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</si>
  <si>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</si>
  <si>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</si>
  <si>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</si>
  <si>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</si>
  <si>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</si>
  <si>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</si>
  <si>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</si>
  <si>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</si>
  <si>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</si>
  <si>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</si>
  <si>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</si>
  <si>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</si>
  <si>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</si>
  <si>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</si>
  <si>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</si>
  <si>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</si>
  <si>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</si>
  <si>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</si>
  <si>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</si>
  <si>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</si>
  <si>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</si>
  <si>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</si>
  <si>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</si>
  <si>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</si>
  <si>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</si>
  <si>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</si>
  <si>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</si>
  <si>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</si>
  <si>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</si>
  <si>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</si>
  <si>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</si>
  <si>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</si>
  <si>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</si>
  <si>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</si>
  <si>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</si>
  <si>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</si>
  <si>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</si>
  <si>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</si>
  <si>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</si>
  <si>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</si>
  <si>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</si>
  <si>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</si>
  <si>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</si>
  <si>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</si>
  <si>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</si>
  <si>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</si>
  <si>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</si>
  <si>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</si>
  <si>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</si>
  <si>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</si>
  <si>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</si>
  <si>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</si>
  <si>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</si>
  <si>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</si>
  <si>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</si>
  <si>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</si>
  <si>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</si>
  <si>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</si>
  <si>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</si>
  <si>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</si>
  <si>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</si>
  <si>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</si>
  <si>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</si>
  <si>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</si>
  <si>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</si>
  <si>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</si>
  <si>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</si>
  <si>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</si>
  <si>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</si>
  <si>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</si>
  <si>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</si>
  <si>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</si>
  <si>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</si>
  <si>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</si>
  <si>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</si>
  <si>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</si>
  <si>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</si>
  <si>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</si>
  <si>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</si>
  <si>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</si>
  <si>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</si>
  <si>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</si>
  <si>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</si>
  <si>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</si>
  <si>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</si>
  <si>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</si>
  <si>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</si>
  <si>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</si>
  <si>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</si>
  <si>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</si>
  <si>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</si>
  <si>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</si>
  <si>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</si>
  <si>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</si>
  <si>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</si>
  <si>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</si>
  <si>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</si>
  <si>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</si>
  <si>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</si>
  <si>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</si>
  <si>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</si>
  <si>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</si>
  <si>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</si>
  <si>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</si>
  <si>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</si>
  <si>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</si>
  <si>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</si>
  <si>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</si>
  <si>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</si>
  <si>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</si>
  <si>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</si>
  <si>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</si>
  <si>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</si>
  <si>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</si>
  <si>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</si>
  <si>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</si>
  <si>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</si>
  <si>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</si>
  <si>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</si>
  <si>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</si>
  <si>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</si>
  <si>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</si>
  <si>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</si>
  <si>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</si>
  <si>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</si>
  <si>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</si>
  <si>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</si>
  <si>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</si>
  <si>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</si>
  <si>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</si>
  <si>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</si>
  <si>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</si>
  <si>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</si>
  <si>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</si>
  <si>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</si>
  <si>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</si>
  <si>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</si>
  <si>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</si>
  <si>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</si>
  <si>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</si>
  <si>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</si>
  <si>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</si>
  <si>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</si>
  <si>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</si>
  <si>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</si>
  <si>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</si>
  <si>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</si>
  <si>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</si>
  <si>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</si>
  <si>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</si>
  <si>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</si>
  <si>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</si>
  <si>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</si>
  <si>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</si>
  <si>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</si>
  <si>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</si>
  <si>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</si>
  <si>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</si>
  <si>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</si>
  <si>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</si>
  <si>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</si>
  <si>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</si>
  <si>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</si>
  <si>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</si>
  <si>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</si>
  <si>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</si>
  <si>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</si>
  <si>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</si>
  <si>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</si>
  <si>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</si>
  <si>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</si>
  <si>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</si>
  <si>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</si>
  <si>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</si>
  <si>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</si>
  <si>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</si>
  <si>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</si>
  <si>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</si>
  <si>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</si>
  <si>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</si>
  <si>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</si>
  <si>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</si>
  <si>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</si>
  <si>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</si>
  <si>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</si>
  <si>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</si>
  <si>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</si>
  <si>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</si>
  <si>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</si>
  <si>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</si>
  <si>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</si>
  <si>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</si>
  <si>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</si>
  <si>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</si>
  <si>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</si>
  <si>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</si>
  <si>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</si>
  <si>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</si>
  <si>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</si>
  <si>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</si>
  <si>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</si>
  <si>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</si>
  <si>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</si>
  <si>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</si>
  <si>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</si>
  <si>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</si>
  <si>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</si>
  <si>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</si>
  <si>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</si>
  <si>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</si>
  <si>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</si>
  <si>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</si>
  <si>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</si>
  <si>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</si>
  <si>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</si>
  <si>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</si>
  <si>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</si>
  <si>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</si>
  <si>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</si>
  <si>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</si>
  <si>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</si>
  <si>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</si>
  <si>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</si>
  <si>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</si>
  <si>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</si>
  <si>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</si>
  <si>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</si>
  <si>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</si>
  <si>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</si>
  <si>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</si>
  <si>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</si>
  <si>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</si>
  <si>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</si>
  <si>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</si>
  <si>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</si>
  <si>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</si>
  <si>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</si>
  <si>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</si>
  <si>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</si>
  <si>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</si>
  <si>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</si>
  <si>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</si>
  <si>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</si>
  <si>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</si>
  <si>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</si>
  <si>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</si>
  <si>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</si>
  <si>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</si>
  <si>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</si>
  <si>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</si>
  <si>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</si>
  <si>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</si>
  <si>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</si>
  <si>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</si>
  <si>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</si>
  <si>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</si>
  <si>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</si>
  <si>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</si>
  <si>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</si>
  <si>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</si>
  <si>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</si>
  <si>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</si>
  <si>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</si>
  <si>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</si>
  <si>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</si>
  <si>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</si>
  <si>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</si>
  <si>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</si>
  <si>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</si>
  <si>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</si>
  <si>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</si>
  <si>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</si>
  <si>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</si>
  <si>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</si>
  <si>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</si>
  <si>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</si>
  <si>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</si>
  <si>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</si>
  <si>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</si>
  <si>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</si>
  <si>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</si>
  <si>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</si>
  <si>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</si>
  <si>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</si>
  <si>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</si>
  <si>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</si>
  <si>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</si>
  <si>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</si>
  <si>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</si>
  <si>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</si>
  <si>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</si>
  <si>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</si>
  <si>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</si>
  <si>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</si>
  <si>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</si>
  <si>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</si>
  <si>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</si>
  <si>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</si>
  <si>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</si>
  <si>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</si>
  <si>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</si>
  <si>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</si>
  <si>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</si>
  <si>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</si>
  <si>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</si>
  <si>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</si>
  <si>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</si>
  <si>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</si>
  <si>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</si>
  <si>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</si>
  <si>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</si>
  <si>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</si>
  <si>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</si>
  <si>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</si>
  <si>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</si>
  <si>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</si>
  <si>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</si>
  <si>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</si>
  <si>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</si>
  <si>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</si>
  <si>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</si>
  <si>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</si>
  <si>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</si>
  <si>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</si>
  <si>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</si>
  <si>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</si>
  <si>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</si>
  <si>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</si>
  <si>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</si>
  <si>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</si>
  <si>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</si>
  <si>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</si>
  <si>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</si>
  <si>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</si>
  <si>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</si>
  <si>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</si>
  <si>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</si>
  <si>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</si>
  <si>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</si>
  <si>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</si>
  <si>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</si>
  <si>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</si>
  <si>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</si>
  <si>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</si>
  <si>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</si>
  <si>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</si>
  <si>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</si>
  <si>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</si>
  <si>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</si>
  <si>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</si>
  <si>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</si>
  <si>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</si>
  <si>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</si>
  <si>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</si>
  <si>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</si>
  <si>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</si>
  <si>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</si>
  <si>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</si>
  <si>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</si>
  <si>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</si>
  <si>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</si>
  <si>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</si>
  <si>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</si>
  <si>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</si>
  <si>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</si>
  <si>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</si>
  <si>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</si>
  <si>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</si>
  <si>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</si>
  <si>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</si>
  <si>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</si>
  <si>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</si>
  <si>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</si>
  <si>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</si>
  <si>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</si>
  <si>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</si>
  <si>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</si>
  <si>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</si>
  <si>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</si>
  <si>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</si>
  <si>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</si>
  <si>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</si>
  <si>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</si>
  <si>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</si>
  <si>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</si>
  <si>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</si>
  <si>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</si>
  <si>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</si>
  <si>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</si>
  <si>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</si>
  <si>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</si>
  <si>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</si>
  <si>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</si>
  <si>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</si>
  <si>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</si>
  <si>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</si>
  <si>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</si>
  <si>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</si>
  <si>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</si>
  <si>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</si>
  <si>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</si>
  <si>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</si>
  <si>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</si>
  <si>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</si>
  <si>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</si>
  <si>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</si>
  <si>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</si>
  <si>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</si>
  <si>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</si>
  <si>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</si>
  <si>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</si>
  <si>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</si>
  <si>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</si>
  <si>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</si>
  <si>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</si>
  <si>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</si>
  <si>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</si>
  <si>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</si>
  <si>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</si>
  <si>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</si>
  <si>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</si>
  <si>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</si>
  <si>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</si>
  <si>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</si>
  <si>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</si>
  <si>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</si>
  <si>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</si>
  <si>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</si>
  <si>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</si>
  <si>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</si>
  <si>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</si>
  <si>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</si>
  <si>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</si>
  <si>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</si>
  <si>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</si>
  <si>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</si>
  <si>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</si>
  <si>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</si>
  <si>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</si>
  <si>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</si>
  <si>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</si>
  <si>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</si>
  <si>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</si>
  <si>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</si>
  <si>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</si>
  <si>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</si>
  <si>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</si>
  <si>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</si>
  <si>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</si>
  <si>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</si>
  <si>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</si>
  <si>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</si>
  <si>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</si>
  <si>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</si>
  <si>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</si>
  <si>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</si>
  <si>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</si>
  <si>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</si>
  <si>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</si>
  <si>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</si>
  <si>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</si>
  <si>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</si>
  <si>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</si>
  <si>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</si>
  <si>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</si>
  <si>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</si>
  <si>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</si>
  <si>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</si>
  <si>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</si>
  <si>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</si>
  <si>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</si>
  <si>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</si>
  <si>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</si>
  <si>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</si>
  <si>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</si>
  <si>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</si>
  <si>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</si>
  <si>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</si>
  <si>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</si>
  <si>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</si>
  <si>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</si>
  <si>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</si>
  <si>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</si>
  <si>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</si>
  <si>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</si>
  <si>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</si>
  <si>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</si>
  <si>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</si>
  <si>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</si>
  <si>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</si>
  <si>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</si>
  <si>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</si>
  <si>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</si>
  <si>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</si>
  <si>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</si>
  <si>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</si>
  <si>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</si>
  <si>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</si>
  <si>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</si>
  <si>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</si>
  <si>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</si>
  <si>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</si>
  <si>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</si>
  <si>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</si>
  <si>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</si>
  <si>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</si>
  <si>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</si>
  <si>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</si>
  <si>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</si>
  <si>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</si>
  <si>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</si>
  <si>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</si>
  <si>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</si>
  <si>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</si>
  <si>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</si>
  <si>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</si>
  <si>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</si>
  <si>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</si>
  <si>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</si>
  <si>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</si>
  <si>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</si>
  <si>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</si>
  <si>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</si>
  <si>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</si>
  <si>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</si>
  <si>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</si>
  <si>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</si>
  <si>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</si>
  <si>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</si>
  <si>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</si>
  <si>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</si>
  <si>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</si>
  <si>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</si>
  <si>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</si>
  <si>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</si>
  <si>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</si>
  <si>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</si>
  <si>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</si>
  <si>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</si>
  <si>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</si>
  <si>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</si>
  <si>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</si>
  <si>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</si>
  <si>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</si>
  <si>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</si>
  <si>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</si>
  <si>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</si>
  <si>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</si>
  <si>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</si>
  <si>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</si>
  <si>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</si>
  <si>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</si>
  <si>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</si>
  <si>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</si>
  <si>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</si>
  <si>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</si>
  <si>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</si>
  <si>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</si>
  <si>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</si>
  <si>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</si>
  <si>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</si>
  <si>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</si>
  <si>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</si>
  <si>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</si>
  <si>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</si>
  <si>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</si>
  <si>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</si>
  <si>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</si>
  <si>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</si>
  <si>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</si>
  <si>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</si>
  <si>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</si>
  <si>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</si>
  <si>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</si>
  <si>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</si>
  <si>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</si>
  <si>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</si>
  <si>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</si>
  <si>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</si>
  <si>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</si>
  <si>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</si>
  <si>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</si>
  <si>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</si>
  <si>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</si>
  <si>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</si>
  <si>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</si>
  <si>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</si>
  <si>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</si>
  <si>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</si>
  <si>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</si>
  <si>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</si>
  <si>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</si>
  <si>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</si>
  <si>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</si>
  <si>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</si>
  <si>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</si>
  <si>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</si>
  <si>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</si>
  <si>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</si>
  <si>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</si>
  <si>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</si>
  <si>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</si>
  <si>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</si>
  <si>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</si>
  <si>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</si>
  <si>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</si>
  <si>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</si>
  <si>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</si>
  <si>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</si>
  <si>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</si>
  <si>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</si>
  <si>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</si>
  <si>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</si>
  <si>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</si>
  <si>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</si>
  <si>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</si>
  <si>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</si>
  <si>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</si>
  <si>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</si>
  <si>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</si>
  <si>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</si>
  <si>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</si>
  <si>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</si>
  <si>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</si>
  <si>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</si>
  <si>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</si>
  <si>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</si>
  <si>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</si>
  <si>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</si>
  <si>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</si>
  <si>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</si>
  <si>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</si>
  <si>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</si>
  <si>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</si>
  <si>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</si>
  <si>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</si>
  <si>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</si>
  <si>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</si>
  <si>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</si>
  <si>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</si>
  <si>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</si>
  <si>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</si>
  <si>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</si>
  <si>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</si>
  <si>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</si>
  <si>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</si>
  <si>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</si>
  <si>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</si>
  <si>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</si>
  <si>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</si>
  <si>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</si>
  <si>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</si>
  <si>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</si>
  <si>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</si>
  <si>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</si>
  <si>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</si>
  <si>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</si>
  <si>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</si>
  <si>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</si>
  <si>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</si>
  <si>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</si>
  <si>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</si>
  <si>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</si>
  <si>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</si>
  <si>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</si>
  <si>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</si>
  <si>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</si>
  <si>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</si>
  <si>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</si>
  <si>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</si>
  <si>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</si>
  <si>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</si>
  <si>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</si>
  <si>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</si>
  <si>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</si>
  <si>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</si>
  <si>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</si>
  <si>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</si>
  <si>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</si>
  <si>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</si>
  <si>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</si>
  <si>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</si>
  <si>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</si>
  <si>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</si>
  <si>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</si>
  <si>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</si>
  <si>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</si>
  <si>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</si>
  <si>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</si>
  <si>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</si>
  <si>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</si>
  <si>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</si>
  <si>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</si>
  <si>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</si>
  <si>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</si>
  <si>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</si>
  <si>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</si>
  <si>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</si>
  <si>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</si>
  <si>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</si>
  <si>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</si>
  <si>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</si>
  <si>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</si>
  <si>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</si>
  <si>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</si>
  <si>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</si>
  <si>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</si>
  <si>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</si>
  <si>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</si>
  <si>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</si>
  <si>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</si>
  <si>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</si>
  <si>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</si>
  <si>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</si>
  <si>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</si>
  <si>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</si>
  <si>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</si>
  <si>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</si>
  <si>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</si>
  <si>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</si>
  <si>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</si>
  <si>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</si>
  <si>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</si>
  <si>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</si>
  <si>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</si>
  <si>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</si>
  <si>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</si>
  <si>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</si>
  <si>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</si>
  <si>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</si>
  <si>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</si>
  <si>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</si>
  <si>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</si>
  <si>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</si>
  <si>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</si>
  <si>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</si>
  <si>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</si>
  <si>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</si>
  <si>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</si>
  <si>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</si>
  <si>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</si>
  <si>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</si>
  <si>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</si>
  <si>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</si>
  <si>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</si>
  <si>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</si>
  <si>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</si>
  <si>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</si>
  <si>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</si>
  <si>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</si>
  <si>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</si>
  <si>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</si>
  <si>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</si>
  <si>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</si>
  <si>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</si>
  <si>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</si>
  <si>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</si>
  <si>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</si>
  <si>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</si>
  <si>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</si>
  <si>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</si>
  <si>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</si>
  <si>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</si>
  <si>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</si>
  <si>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</si>
  <si>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</si>
  <si>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</si>
  <si>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</si>
  <si>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</si>
  <si>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</si>
  <si>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</si>
  <si>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</si>
  <si>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</si>
  <si>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</si>
  <si>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</si>
  <si>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</si>
  <si>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</si>
  <si>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</si>
  <si>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</si>
  <si>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</si>
  <si>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</si>
  <si>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</si>
  <si>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</si>
  <si>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</si>
  <si>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</si>
  <si>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</si>
  <si>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</si>
  <si>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</si>
  <si>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</si>
  <si>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</si>
  <si>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</si>
  <si>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</si>
  <si>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</si>
  <si>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</si>
  <si>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</si>
  <si>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</si>
  <si>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</si>
  <si>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</si>
  <si>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</si>
  <si>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</si>
  <si>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</si>
  <si>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</si>
  <si>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</si>
  <si>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</si>
  <si>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</si>
  <si>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</si>
  <si>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</si>
  <si>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</si>
  <si>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</si>
  <si>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</si>
  <si>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</si>
  <si>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</si>
  <si>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</si>
  <si>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</si>
  <si>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</si>
  <si>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</si>
  <si>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</si>
  <si>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</si>
  <si>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</si>
  <si>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</si>
  <si>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</si>
  <si>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</si>
  <si>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</si>
  <si>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</si>
  <si>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</si>
  <si>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</si>
  <si>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</si>
  <si>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</si>
  <si>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</si>
  <si>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</si>
  <si>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</si>
  <si>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</si>
  <si>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</si>
  <si>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</si>
  <si>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</si>
  <si>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</si>
  <si>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</si>
  <si>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</si>
  <si>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</si>
  <si>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</si>
  <si>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</si>
  <si>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</si>
  <si>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</si>
  <si>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</si>
  <si>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</si>
  <si>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</si>
  <si>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</si>
  <si>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</si>
  <si>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</si>
  <si>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</si>
  <si>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</si>
  <si>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</si>
  <si>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</si>
  <si>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</si>
  <si>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</si>
  <si>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</si>
  <si>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</si>
  <si>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</si>
  <si>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</si>
  <si>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</si>
  <si>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</si>
  <si>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</si>
  <si>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</si>
  <si>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</si>
  <si>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</si>
  <si>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</si>
  <si>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</si>
  <si>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</si>
  <si>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</si>
  <si>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</si>
  <si>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</si>
  <si>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</si>
  <si>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</si>
  <si>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</si>
  <si>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</si>
  <si>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</si>
  <si>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</si>
  <si>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</si>
  <si>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</si>
  <si>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</si>
  <si>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</si>
  <si>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</si>
  <si>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</si>
  <si>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</si>
  <si>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</si>
  <si>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</si>
  <si>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</si>
  <si>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</si>
  <si>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</si>
  <si>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</si>
  <si>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</si>
  <si>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</si>
  <si>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</si>
  <si>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</si>
  <si>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</si>
  <si>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</si>
  <si>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</si>
  <si>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</si>
  <si>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</si>
  <si>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</si>
  <si>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</si>
  <si>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</si>
  <si>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</si>
  <si>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</si>
  <si>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</si>
  <si>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</si>
  <si>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</si>
  <si>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</si>
  <si>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</si>
  <si>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</si>
  <si>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</si>
  <si>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</si>
  <si>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</si>
  <si>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</si>
  <si>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</si>
  <si>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</si>
  <si>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</si>
  <si>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</si>
  <si>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</si>
  <si>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</si>
  <si>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</si>
  <si>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</si>
  <si>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</si>
  <si>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</si>
  <si>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</si>
  <si>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</si>
  <si>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</si>
  <si>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</si>
  <si>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</si>
  <si>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</si>
  <si>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</si>
  <si>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</si>
  <si>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</si>
  <si>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</si>
  <si>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</si>
  <si>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</si>
  <si>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</si>
  <si>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</si>
  <si>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</si>
  <si>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</si>
  <si>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</si>
  <si>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</si>
  <si>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</si>
  <si>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</si>
  <si>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</si>
  <si>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</si>
  <si>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</si>
  <si>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</si>
  <si>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</si>
  <si>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</si>
  <si>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</si>
  <si>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</si>
  <si>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</si>
  <si>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</si>
  <si>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</si>
  <si>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</si>
  <si>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</si>
  <si>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</si>
  <si>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</si>
  <si>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</si>
  <si>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</si>
  <si>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</si>
  <si>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</si>
  <si>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</si>
  <si>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</si>
  <si>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</si>
  <si>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</si>
  <si>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</si>
  <si>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</si>
  <si>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</si>
  <si>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</si>
  <si>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</si>
  <si>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</si>
  <si>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</si>
  <si>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</si>
  <si>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</si>
  <si>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</si>
  <si>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</si>
  <si>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</si>
  <si>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</si>
  <si>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</si>
  <si>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</si>
  <si>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</si>
  <si>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</si>
  <si>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</si>
  <si>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</si>
  <si>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</si>
  <si>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</si>
  <si>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</si>
  <si>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</si>
  <si>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</si>
  <si>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</si>
  <si>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</si>
  <si>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</si>
  <si>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</si>
  <si>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</si>
  <si>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</si>
  <si>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</si>
  <si>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</si>
  <si>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</si>
  <si>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</si>
  <si>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</si>
  <si>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</si>
  <si>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</si>
  <si>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</si>
  <si>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</si>
  <si>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</si>
  <si>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</si>
  <si>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</si>
  <si>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</si>
  <si>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</si>
  <si>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</si>
  <si>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</si>
  <si>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</si>
  <si>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</si>
  <si>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</si>
  <si>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</si>
  <si>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</si>
  <si>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</si>
  <si>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</si>
  <si>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</si>
  <si>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</si>
  <si>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</si>
  <si>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</si>
  <si>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</si>
  <si>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</si>
  <si>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</si>
  <si>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</si>
  <si>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</si>
  <si>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</si>
  <si>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</si>
  <si>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</si>
  <si>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</si>
  <si>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</si>
  <si>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</si>
  <si>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</si>
  <si>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</si>
  <si>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</si>
  <si>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</si>
  <si>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</si>
  <si>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</si>
  <si>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</si>
  <si>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</si>
  <si>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</si>
  <si>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</si>
  <si>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</si>
  <si>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</si>
  <si>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</si>
  <si>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</si>
  <si>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</si>
  <si>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</si>
  <si>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</si>
  <si>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</si>
  <si>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</si>
  <si>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</si>
  <si>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</si>
  <si>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</si>
  <si>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</si>
  <si>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</si>
  <si>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</si>
  <si>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</si>
  <si>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</si>
  <si>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</si>
  <si>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</si>
  <si>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</si>
  <si>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</si>
  <si>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</si>
  <si>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</si>
  <si>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</si>
  <si>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</si>
  <si>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</si>
  <si>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</si>
  <si>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</si>
  <si>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</si>
  <si>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</si>
  <si>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</si>
  <si>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</si>
  <si>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</si>
  <si>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</si>
  <si>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</si>
  <si>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</si>
  <si>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</si>
  <si>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</si>
  <si>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</si>
  <si>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</si>
  <si>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</si>
  <si>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</si>
  <si>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</si>
  <si>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</si>
  <si>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</si>
  <si>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</si>
  <si>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</si>
  <si>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</si>
  <si>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</si>
  <si>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</si>
  <si>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</si>
  <si>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</si>
  <si>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</si>
  <si>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</si>
  <si>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</si>
  <si>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</si>
  <si>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</si>
  <si>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</si>
  <si>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</si>
  <si>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</si>
  <si>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</si>
  <si>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</si>
  <si>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</si>
  <si>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</si>
  <si>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</si>
  <si>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</si>
  <si>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</si>
  <si>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</si>
  <si>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</si>
  <si>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</si>
  <si>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</si>
  <si>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</si>
  <si>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</si>
  <si>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</si>
  <si>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</si>
  <si>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</si>
  <si>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</si>
  <si>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</si>
  <si>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</si>
  <si>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</si>
  <si>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</si>
  <si>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</si>
  <si>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</si>
  <si>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PCM-20251110-00002101</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</si>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</sst>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4" sqref="A4:X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308.97946516203956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39024</v>
      </c>
      <c r="F3" s="111">
        <v>45971.889456018522</v>
      </c>
      <c r="G3" s="112">
        <f t="shared" ref="G3" ca="1" si="0">IFERROR(NOW()-F3,"")</f>
        <v>3.8435069443949033E-2</v>
      </c>
      <c r="H3" s="111">
        <v>45971.889456018522</v>
      </c>
      <c r="I3" s="109" t="str">
        <f>IFERROR(VLOOKUP(D3,DB!A:F,6,0),"")</f>
        <v>Generator-SG</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ref="G4:G35" ca="1" si="1">IFERROR(NOW()-F4,"")</f>
        <v>45971.927891087966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45971.927891087966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45971.927891087966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45971.927891087966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45971.927891087966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45971.927891087966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45971.927891087966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45971.927891087966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45971.927891087966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45971.927891087966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45971.927891087966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45971.927891087966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45971.927891087966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45971.927891087966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45971.927891087966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45971.927891087966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45971.927891087966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45971.927891087966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45971.927891087966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45971.927891087966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45971.927891087966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45971.927891087966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45971.927891087966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45971.927891087966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45971.927891087966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45971.927891087966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45971.927891087966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45971.927891087966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45971.927891087966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45971.927891087966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45971.927891087966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45971.927891087966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ref="G36:G67" ca="1" si="2">IFERROR(NOW()-F36,"")</f>
        <v>45971.927891087966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2"/>
        <v>45971.927891087966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45971.927891087966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45971.927891087966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45971.927891087966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45971.927891087966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45971.927891087966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45971.927891087966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45971.927891087966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45971.927891087966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45971.927891087966</v>
      </c>
      <c r="H46" s="111"/>
      <c r="I46" s="109" t="str">
        <f>IFERROR(VLOOKUP(D46,DB!A:F,6,0),"")</f>
        <v/>
      </c>
      <c r="J46" s="109" t="str">
        <f>IFERROR(VLOOKUP(D46,DB!A:G,7,0),"")</f>
        <v/>
      </c>
      <c r="K46" s="113"/>
      <c r="L46" s="114" t="str">
        <f>IFERROR(VLOOKUP(D46,DB!A:I,9,0),"")</f>
        <v/>
      </c>
    </row>
    <row r="47" spans="1:12" ht="15" customHeight="1">
      <c r="A47" s="117"/>
      <c r="B47" s="118" t="str">
        <f>IFERROR(VLOOKUP(D47,DB!A:K,11,0),"")</f>
        <v/>
      </c>
      <c r="C47" s="118"/>
      <c r="D47" s="118"/>
      <c r="E47" s="119"/>
      <c r="F47" s="120"/>
      <c r="G47" s="121">
        <f t="shared" ca="1" si="2"/>
        <v>45971.927891087966</v>
      </c>
      <c r="H47" s="120"/>
      <c r="I47" s="118" t="str">
        <f>IFERROR(VLOOKUP(D47,DB!A:F,6,0),"")</f>
        <v/>
      </c>
      <c r="J47" s="118" t="str">
        <f>IFERROR(VLOOKUP(D47,DB!A:G,7,0),"")</f>
        <v/>
      </c>
      <c r="K47" s="122"/>
      <c r="L47" s="123" t="str">
        <f>IFERROR(VLOOKUP(D47,DB!A:I,9,0),"")</f>
        <v/>
      </c>
    </row>
  </sheetData>
  <customSheetViews>
    <customSheetView guid="{F6042A99-DD27-4453-835D-0834D95730CC}" filter="1" showAutoFilter="1">
      <pageMargins left="0" right="0" top="0" bottom="0" header="0" footer="0"/>
      <autoFilter ref="B1:M1" xr:uid="{A3919B8E-0976-47DE-A718-CCDFB5C7C4B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146.92805312500423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45971.927891087966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45971.927891087966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45971.927891087966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45971.927891087966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45971.927891087966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45971.927891087966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45971.927891087966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45971.927891087966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45971.927891087966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45971.927891087966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45971.927891087966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45971.927891087966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45971.927891087966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45971.927891087966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45971.927891087966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45971.927891087966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45971.927891087966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45971.927891087966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45971.927891087966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45971.927891087966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45971.927891087966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45971.927891087966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45971.927891087966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45971.927891087966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45971.927891087966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45971.927891087966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45971.927891087966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45971.927891087966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45971.927891087966</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45971.927891087966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45971.927891087966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45971.927891087966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45971.927891087966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45971.927891087966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45971.927891087966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45971.927891087966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45971.927891087966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45971.927891087966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45971.927891087966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45971.927891087966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45971.927891087966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45971.927891087966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45971.927891087966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45971.927891087966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45971.927891087966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45971.927891087966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45971.927891087966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45971.927891087966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45971.927891087966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45971.927891087966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45971.927891087966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45971.927891087966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45971.927891087966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45971.927891087966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45971.927891087966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45971.927891087966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45971.927891087966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45971.927891087966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45971.927891087966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45971.927891087966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45971.927891087966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45971.927891087966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45971.927891087966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45971.927891087966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45971.927891087966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45971.927891087966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45971.927891087966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45971.927891087966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45971.927891087966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45971.927891087966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45971.927891087966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45971.927891087966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45971.927891087966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45971.927891087966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45971.927891087966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45971.927891087966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45971.927891087966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45971.927891087966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45971.927891087966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45971.927891087966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45971.927891087966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45971.927891087966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45971.927891087966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45971.927891087966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45971.927891087966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45971.927891087966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45971.927891087966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45971.927891087966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45971.927891087966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45971.927891087966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45971.927891087966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45971.927891087966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45971.927891087966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45971.927891087966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45971.927891087966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45971.927891087966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45971.927891087966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45971.927891087966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45971.927891087966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45971.927891087966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45971.927891087966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45971.927891087966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45971.927891087966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45971.927891087966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45971.927891087966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45971.927891087966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45971.927891087966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45971.927891087966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45971.927891087966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45971.927891087966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45971.927891087966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45971.927891087966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45971.927891087966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45971.927891087966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45971.927891087966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45971.927891087966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45971.927891087966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45971.927891087966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45971.927891087966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45971.927891087966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45971.927891087966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45971.927891087966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45971.927891087966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45971.927891087966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45971.927891087966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45971.927891087966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45971.927891087966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45971.927891087966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45971.927891087966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45971.927891087966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45971.927891087966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45971.927891087966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45971.927891087966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45971.927891087966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45971.927891087966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45971.927891087966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45971.927891087966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45971.927891087966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45971.927891087966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45971.927891087966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45971.927891087966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45971.927891087966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45971.927891087966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45971.927891087966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45971.927891087966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45971.927891087966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45971.927891087966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45971.927891087966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45971.927891087966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45971.927891087966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45971.927891087966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45971.927891087966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45971.927891087966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45971.927891087966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45971.927891087966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45971.927891087966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45971.927891087966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45971.927891087966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45971.927891087966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45971.927891087966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45971.927891087966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45971.927891087966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45971.927891087966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45971.927891087966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45971.927891087966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45971.927891087966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45971.927891087966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45971.927891087966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45971.927891087966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45971.927891087966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45971.927891087966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45971.927891087966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45971.927891087966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45971.927891087966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45971.927891087966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45971.927891087966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45971.927891087966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45971.927891087966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45971.927891087966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45971.927891087966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45971.927891087966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45971.927891087966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45971.927891087966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45971.927891087966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45971.927891087966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45971.927891087966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45971.927891087966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45971.927891087966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45971.927891087966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45971.927891087966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45971.927891087966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45971.927891087966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45971.927891087966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45971.927891087966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45971.927891087966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45971.927891087966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45971.927891087966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45971.927891087966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45971.927891087966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45971.927891087966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45971.927891087966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45971.927891087966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45971.927891087966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45971.927891087966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45971.927891087966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45971.927891087966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45971.927891087966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45971.927891087966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45971.927891087966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45971.927891087966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45971.927891087966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45971.927891087966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45971.927891087966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45971.927891087966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45971.927891087966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45971.927891087966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45971.927891087966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45971.927891087966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45971.927891087966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45971.927891087966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45971.927891087966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45971.927891087966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45971.927891087966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45971.927891087966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45971.927891087966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45971.927891087966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45971.927891087966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45971.927891087966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45971.927891087966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45971.927891087966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45971.927891087966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45971.927891087966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45971.927891087966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45971.927891087966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45971.927891087966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45971.927891087966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45971.927891087966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45971.927891087966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45971.927891087966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45971.927891087966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45971.927891087966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45971.927891087966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45971.927891087966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45971.927891087966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45971.927891087966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45971.927891087966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45971.927891087966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45971.927891087966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45971.927891087966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45971.927891087966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45971.927891087966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45971.927891087966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45971.927891087966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45971.927891087966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45971.927891087966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45971.927891087966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45971.927891087966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45971.927891087966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45971.927891087966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45971.927891087966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45971.927891087966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45971.927891087966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45971.927891087966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45971.927891087966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45971.927891087966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45971.927891087966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45971.927891087966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45971.927891087966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45971.927891087966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45971.927891087966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45971.927891087966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45971.927891087966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45971.927891087966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45971.927891087966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45971.927891087966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45971.927891087966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45971.927891087966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45971.927891087966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45971.927891087966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45971.927891087966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45971.927891087966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45971.927891087966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45971.927891087966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45971.927891087966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45971.927891087966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45971.927891087966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45971.927891087966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45971.927891087966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45971.927891087966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45971.927891087966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45971.927891087966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45971.927891087966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45971.927891087966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45971.927891087966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45971.927891087966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45971.927891087966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45971.927891087966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45971.927891087966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45971.927891087966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45971.927891087966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45971.927891087966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45971.927891087966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45971.927891087966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45971.927891087966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45971.927891087966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45971.927891087966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45971.927891087966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45971.927891087966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45971.927891087966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45971.927891087966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45971.927891087966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45971.927891087966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45971.927891087966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45971.927891087966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45971.927891087966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45971.927891087966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45971.927891087966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45971.927891087966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45971.927891087966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45971.927891087966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45971.927891087966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45971.927891087966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45971.927891087966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45971.927891087966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45971.927891087966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45971.927891087966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45971.927891087966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45971.927891087966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45971.927891087966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45971.927891087966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45971.927891087966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45971.927891087966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45971.927891087966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45971.927891087966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45971.927891087966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45971.927891087966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45971.927891087966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45971.927891087966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45971.927891087966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45971.927891087966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45971.927891087966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45971.927891087966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45971.927891087966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45971.927891087966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45971.927891087966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45971.927891087966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45971.927891087966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45971.927891087966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45971.927891087966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45971.927891087966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45971.927891087966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45971.927891087966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45971.927891087966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45971.927891087966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45971.927891087966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45971.927891087966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45971.927891087966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45971.927891087966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45971.927891087966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45971.927891087966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45971.927891087966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45971.927891087966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45971.927891087966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45971.927891087966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45971.927891087966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45971.927891087966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45971.927891087966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45971.927891087966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45971.927891087966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45971.927891087966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45971.927891319443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45971.927891319443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45971.927891319443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45971.927891319443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45971.927891319443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45971.927891319443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45971.927891319443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45971.927891319443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45971.927891319443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45971.927891319443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45971.927891319443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45971.927891319443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45971.927891319443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45971.927891319443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45971.927891319443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45971.927891319443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45971.927891319443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45971.927891319443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45971.927891319443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45971.927891319443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45971.927891319443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45971.927891319443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45971.927891319443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45971.927891319443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45971.927891319443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45971.927891319443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45971.927891319443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45971.927891319443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45971.927891319443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45971.927891319443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45971.927891319443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45971.927891319443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45971.927891319443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45971.927891319443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45971.927891319443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45971.927891319443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45971.927891319443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45971.927891319443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45971.927891319443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45971.927891319443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45971.927891319443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45971.927891319443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45971.927891319443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45971.927891319443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45971.927891319443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45971.927891319443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45971.927891319443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45971.927891319443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45971.927891319443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45971.927891319443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45971.927891319443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45971.927891319443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45971.927891319443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45971.927891319443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45971.927891319443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45971.927891319443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45971.927891319443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45971.927891319443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45971.927891319443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45971.927891319443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45971.927891319443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45971.927891319443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45971.927891319443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45971.927891319443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45971.927891319443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45971.927891319443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45971.927891319443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45971.927891319443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45971.927891319443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45971.927891319443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45971.927891319443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45971.927891319443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45971.927891319443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45971.927891319443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45971.927891319443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45971.927891319443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45971.927891319443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45971.927891319443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45971.927891319443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45971.927891319443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45971.927891319443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45971.927891319443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45971.927891319443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45971.927891319443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45971.927891319443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45971.927891319443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45971.927891319443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45971.927891319443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45971.927891319443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45971.927891319443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45971.927891319443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45971.927891319443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45971.927891319443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45971.927891319443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45971.927891319443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45971.927891319443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45971.927891319443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45971.927891319443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45971.927891319443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45971.927891319443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45971.927891319443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45971.927891319443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45971.927891319443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45971.927891319443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45971.927891319443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45971.927891319443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45971.927891319443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45971.927891319443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45971.927891319443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45971.927891319443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45971.927891319443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45971.927891319443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45971.927891319443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45971.927891319443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45971.927891319443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45971.927891319443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45971.927891319443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45971.927891319443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45971.927891319443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45971.927891319443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45971.927891319443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45971.927891319443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45971.927891319443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45971.927891319443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45971.927891319443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45971.927891319443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45971.927891319443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45971.927891319443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45971.927891319443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45971.927891319443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45971.927891319443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45971.927891319443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45971.927891319443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45971.927891319443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45971.927891319443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45971.927891319443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45971.927891319443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45971.927891319443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45971.927891319443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45971.927891319443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45971.927891319443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45971.927891319443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45971.927891319443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45971.927891319443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45971.927891319443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45971.927891319443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45971.927891319443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45971.927891319443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45971.927891319443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45971.927891319443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45971.927891319443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45971.927891319443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45971.927891319443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45971.927891319443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45971.927891319443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45971.927891319443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45971.927891319443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45971.927891319443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45971.927891319443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45971.927891319443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45971.927891319443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45971.927891319443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45971.927891319443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45971.927891319443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45971.927891319443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45971.927891319443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45971.927891319443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45971.927891319443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45971.927891319443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45971.927891319443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45971.927891319443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45971.927891319443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45971.927891319443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45971.927891319443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45971.927891319443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45971.927891319443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45971.927891319443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45971.927891319443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45971.927891319443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45971.927891319443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45971.927891319443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45971.927891319443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45971.927891319443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45971.927891319443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45971.927891319443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45971.927891319443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45971.927891319443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45971.927891319443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45971.927891319443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45971.927891319443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45971.927891319443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45971.927891319443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45971.927891319443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45971.927891319443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45971.927891319443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45971.927891319443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45971.927891319443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45971.927891319443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45971.927891319443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45971.927891319443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45971.927891319443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45971.927891319443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45971.927891319443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45971.927891319443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45971.927891319443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45971.927891319443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45971.927891319443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45971.927891319443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45971.927891319443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45971.927891319443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45971.927891319443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45971.927891319443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45971.927891319443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45971.927891319443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45971.927891319443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45971.927891319443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45971.927891319443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45971.927891319443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45971.927891319443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45971.927891319443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45971.927891319443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45971.927891319443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45971.927891319443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45971.927891319443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45971.927891319443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45971.927891319443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45971.927891319443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45971.927891319443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45971.927891319443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45971.927891319443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45971.927891319443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45971.927891319443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45971.927891319443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45971.927891319443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45971.927891319443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45971.927891319443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45971.927891319443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45971.927891319443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45971.927891319443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45971.927891319443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45971.927891319443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45971.927891319443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45971.927891319443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45971.927891319443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45971.927891319443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45971.927891319443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45971.927891319443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45971.927891319443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45971.927891319443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45971.927891319443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45971.927891319443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45971.927891319443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45971.927891319443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45971.927891319443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45971.927891319443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45971.927891319443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45971.927891319443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45971.927891319443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45971.927891319443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45971.927891319443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45971.927891319443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45971.927891319443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45971.927891319443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45971.927891319443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45971.927891319443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45971.927891319443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45971.927891319443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45971.927891319443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45971.927891319443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45971.927891319443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45971.927891319443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45971.927891319443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45971.927891319443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45971.927891319443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45971.927891319443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45971.927891319443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45971.927891319443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45971.927891319443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45971.927891319443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45971.927891319443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45971.927891319443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45971.927891319443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45971.927891319443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45971.927891319443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45971.927891319443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45971.927891319443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45971.927891319443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45971.927891319443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45971.927891319443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45971.927891319443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45971.927891319443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45971.927891319443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45971.927891319443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45971.927891319443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45971.927891319443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45971.927891319443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45971.927891319443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45971.927891319443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45971.927891319443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45971.927891319443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45971.927891319443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45971.927891319443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45971.927891319443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45971.927891319443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45971.927891319443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45971.927891319443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45971.927891319443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45971.927891319443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45971.927891319443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45971.927891319443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45971.927891319443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45971.927891319443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45971.927891319443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45971.927891319443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45971.927891319443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45971.927891319443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45971.927891319443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45971.927891319443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45971.927891319443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45971.927891319443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45971.927891319443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45971.927891319443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45971.927891319443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45971.927891319443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45971.927891319443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45971.927891319443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45971.927891319443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45971.927891319443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45971.927891319443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45971.927891319443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45971.927891319443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45971.927891319443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45971.927891319443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45971.927891319443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45971.927891319443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45971.927891319443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45971.927891319443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45971.927891319443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45971.927891319443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45971.927891319443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45971.927891319443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45971.927891319443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45971.927891319443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45971.927891319443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45971.927891319443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45971.927891319443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45971.927891319443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45971.927891319443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45971.927891319443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45971.927891319443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45971.927891319443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45971.927891319443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45971.927891319443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45971.927891319443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45971.927891319443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45971.927891319443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45971.927891319443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45971.927891319443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45971.927891319443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45971.927891319443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45971.927891319443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45971.927891319443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45971.927891319443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45971.927891319443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45971.927891319443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45971.927891319443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45971.927891319443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45971.927891319443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45971.927891319443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45971.927891319443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45971.927891319443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45971.927891319443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45971.927891319443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45971.927891319443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45971.927891319443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45971.927891319443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45971.927891319443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45971.927891319443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45971.927891319443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45971.927891319443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45971.927891319443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45971.927891319443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45971.927891319443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45971.927891319443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45971.927891319443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45971.927891319443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45971.927891319443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45971.927891319443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45971.927891319443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45971.927891319443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45971.927891319443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45971.927891319443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45971.927891319443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45971.927891319443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45971.927891319443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45971.927891319443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45971.927891319443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45971.927891319443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45971.927891319443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45971.927891319443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45971.927891319443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45971.927891319443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45971.927891319443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45971.927891319443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45971.927891319443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45971.927891319443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45971.927891319443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45971.927891319443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45971.927891319443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45971.927891319443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45971.927891319443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45971.927891319443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45971.927891319443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45971.927891319443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45971.927891319443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45971.927891319443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45971.927891319443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45971.927891319443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45971.927891319443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45971.927891319443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45971.927891319443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45971.927891319443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45971.927891319443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45971.927891319443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45971.927891319443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45971.927891319443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45971.927891319443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45971.927891319443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45971.927891319443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45971.927891319443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45971.927891319443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45971.927891319443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45971.927891319443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45971.927891319443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45971.927891319443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45971.927891319443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45971.927891319443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45971.927891319443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45971.927891319443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45971.927891319443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45971.927891319443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45971.927891319443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45971.927891319443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45971.927891319443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45971.927891319443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45971.927891319443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45971.927891319443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45971.927891319443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45971.927891319443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45971.927891319443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45971.927891319443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45971.927891319443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45971.927891319443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45971.927891319443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45971.927891319443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45971.927891319443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45971.927891319443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45971.927891319443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45971.927891319443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45971.927891319443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45971.927891319443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45971.927891319443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45971.927891319443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45971.927891319443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45971.927891319443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45971.927891319443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45971.927891319443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45971.927891319443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45971.927891319443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45971.927891319443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45971.927891319443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45971.927891319443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45971.927891319443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45971.927891319443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45971.927891319443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45971.927891319443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45971.927891319443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45971.927891319443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45971.927891319443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45971.927891319443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45971.927891319443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45971.927891319443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45971.927891319443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45971.927891319443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45971.927891319443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45971.927891319443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45971.927891319443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45971.927891319443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45971.927891319443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45971.927891319443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45971.927891319443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45971.927891319443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45971.927891319443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45971.927891319443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45971.927891319443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45971.927891319443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45971.927891319443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45971.927891319443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45971.927891319443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45971.927891319443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45971.927891319443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45971.927891319443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45971.927891319443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45971.927891319443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45971.927891319443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45971.927891319443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45971.927891319443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45971.927891319443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45971.927891319443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45971.927891319443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45971.927891319443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45971.927891319443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45971.927891319443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45971.927891319443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45971.927891319443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45971.927891319443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45971.927891319443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45971.927891319443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45971.927891319443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45971.927891319443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45971.927891319443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45971.927891319443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45971.927891319443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45971.927891319443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45971.927891319443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45971.927891319443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45971.927891319443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45971.927891319443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45971.927891319443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45971.927891319443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45971.927891319443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45971.927891319443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45971.927891319443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45971.927891319443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45971.927891319443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45971.927891319443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45971.927891319443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45971.927891319443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45971.927891319443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45971.927891319443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45971.927891319443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45971.927891319443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45971.927891319443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45971.927891319443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45971.927891319443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45971.927891319443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45971.927891319443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45971.927891319443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45971.927891319443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45971.927891319443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45971.927891319443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45971.927891319443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45971.927891319443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45971.927891319443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45971.927891319443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45971.927891319443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45971.927891319443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45971.927891319443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45971.927891319443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45971.927891319443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45971.927891319443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45971.927891319443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45971.927891319443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45971.927891319443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45971.927891319443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45971.927891319443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45971.927891319443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45971.927891319443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45971.927891319443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45971.927891319443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45971.927891319443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45971.927891319443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45971.927891319443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45971.927891319443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45971.927891319443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45971.927891319443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45971.927891319443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45971.927891319443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45971.927891319443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45971.927891319443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45971.927891319443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45971.927891319443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45971.927891319443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45971.927891319443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45971.927891319443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45971.927891319443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45971.927891319443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45971.927891319443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45971.927891319443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45971.927891319443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45971.927891319443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45971.927891319443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45971.927891319443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45971.927891319443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45971.927891319443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45971.927891319443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45971.927891319443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45971.927891319443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45971.927891319443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45971.927891319443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45971.927891319443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45971.927891319443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45971.927891319443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45971.927891319443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45971.927891319443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45971.927891319443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45971.927891319443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45971.927891319443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45971.927891319443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45971.927891319443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45971.927891319443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45971.927891319443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45971.927891319443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45971.927891319443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45971.927891319443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45971.927891319443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45971.927891319443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45971.927891319443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45971.927891319443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45971.927891319443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45971.927891319443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45971.927891319443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45971.927891319443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45971.927891319443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45971.927891319443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45971.927891319443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45971.927891319443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45971.927891319443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45971.927891319443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45971.927891319443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45971.927891319443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45971.927891319443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45971.927891319443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45971.927891319443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45971.927891319443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45971.927891319443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45971.927891319443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45971.927891319443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45971.927891319443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45971.927891319443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45971.927891319443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45971.927891319443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45971.927891319443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45971.927891319443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45971.927891319443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45971.927891319443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45971.927891319443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45971.927891319443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45971.927891319443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45971.927891319443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45971.927891319443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45971.927891319443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45971.927891319443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45971.927891319443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45971.927891319443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45971.927891319443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45971.927891319443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45971.927891319443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45971.927891319443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45971.927891319443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45971.927891319443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45971.927891319443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45971.927891319443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45971.927891319443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45971.927891319443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45971.927891319443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45971.927891319443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45971.927891319443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45971.927891319443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45971.927891319443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45971.927891319443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45971.927891319443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45971.927891319443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45971.927891319443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45971.927891319443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45971.927891319443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45971.927891319443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45971.927891319443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45971.927891319443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45971.927891319443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45971.927891319443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45971.927891319443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45971.927891319443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45971.927891319443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45971.927891319443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45971.927891319443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45971.927891319443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45971.927891319443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45971.927891319443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45971.927891319443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45971.927891319443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45971.927891319443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45971.927891319443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45971.927891319443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45971.927891319443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45971.927891319443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45971.927891319443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45971.927891319443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45971.927891319443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45971.927891319443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45971.927891319443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45971.927891319443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45971.927891319443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45971.927891319443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45971.927891319443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45971.927891319443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45971.927891319443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C3" sqref="C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268.4471734953695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6.5900347224669531E-2</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45971.927891087966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45971.927891087966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45971.927891087966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45971.927891087966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45971.927891087966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45971.927891087966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45971.927891087966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45971.927891087966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45971.927891087966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45971.927891087966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45971.927891087966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45971.927891087966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45971.927891087966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45971.927891087966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45971.927891087966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45971.927891087966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45971.927891087966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45971.927891087966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45971.927891087966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45971.927891087966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45971.927891087966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45971.927891087966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45971.927891087966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45971.927891087966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45971.927891087966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45971.927891087966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45971.927891087966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45971.927891087966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45971.927891087966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45971.927891087966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45971.927891087966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45971.927891087966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45971.927891087966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45971.927891087966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45971.927891087966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45971.927891087966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45971.927891087966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45971.927891087966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45971.927891087966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45971.927891087966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45971.927891087966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45971.927891087966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45971.927891087966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45971.927891087966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45971.927891087966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45971.927891087966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45971.927891087966</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45971.927891087966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45971.927891087966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45971.927891087966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45971.927891087966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45971.927891087966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45971.927891087966</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45971.927891087966</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19" sqref="D1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80.095830902777379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45.739013773149054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39" ca="1" si="1">IFERROR(NOW()-F4,"")</f>
        <v>23.266779976853286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45971.927891087966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45971.927891087966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45971.927891087966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45971.927891087966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45971.927891087966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45971.927891087966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45971.927891087966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45971.927891087966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45971.927891087966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45971.927891087966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45971.927891087966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45971.927891087966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45971.927891087966</v>
      </c>
      <c r="H18" s="125"/>
      <c r="I18" s="124" t="str">
        <f>IFERROR(VLOOKUP(D18,DB!A:F,6,0),"")</f>
        <v/>
      </c>
      <c r="J18" s="124" t="str">
        <f>IFERROR(VLOOKUP(D18,DB!A:G,7,0),"")</f>
        <v/>
      </c>
      <c r="K18" s="124"/>
      <c r="L18" s="124" t="str">
        <f>IFERROR(VLOOKUP(D18,DB!A:I,9,0),"")</f>
        <v/>
      </c>
    </row>
    <row r="19" spans="1:12">
      <c r="A19" s="124"/>
      <c r="B19" s="124" t="str">
        <f>IFERROR(VLOOKUP(D19,DB!A:K,11,0),"")</f>
        <v/>
      </c>
      <c r="C19" s="124"/>
      <c r="D19" s="156"/>
      <c r="E19" s="124"/>
      <c r="F19" s="125"/>
      <c r="G19" s="126">
        <f t="shared" ca="1" si="1"/>
        <v>45971.927891087966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45971.927891087966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45971.927891087966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45971.927891087966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45971.927891087966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45971.927891087966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45971.927891087966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45971.927891087966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45971.927891087966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45971.927891087966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45971.927891087966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45971.927891087966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45971.927891087966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45971.927891087966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45971.927891087966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45971.927891087966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45971.927891087966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45971.927891087966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45971.927891087966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45971.927891087966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45971.927891087966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45971.927891087966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45971.927891087966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45971.927891087966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45971.927891087966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45971.927891087966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45971.927891087966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45971.927891087966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45971.927891087966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45971.927891087966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45971.927891087966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45971.927891087966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45971.927891087966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45971.927891087966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45971.927891087966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45971.927891087966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45971.927891087966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45971.927891087966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45971.927891087966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45971.927891087966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45971.927891087966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45971.927891087966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45971.927891087966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45971.927891087966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45971.927891087966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45971.927891087966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45971.927891087966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45971.927891087966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45971.927891087966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45971.927891087966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45971.927891087966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45971.927891087966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45971.927891087966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45971.927891087966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45971.927891087966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45971.927891087966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45971.927891087966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45971.927891087966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45971.927891087966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45971.927891087966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45971.927891087966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45971.927891087966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45971.927891087966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45971.927891087966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45971.927891087966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45971.927891087966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45971.927891087966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45971.927891087966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45971.927891087966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45971.927891087966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45971.927891087966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45971.927891087966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45971.927891087966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45971.927891087966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45971.927891087966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45971.927891087966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45971.927891087966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45971.927891087966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45971.927891087966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45971.927891087966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45971.927891087966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45971.927891087966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45971.927891087966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45971.927891087966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45971.927891087966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45971.927891087966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45971.927891087966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45971.927891087966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45971.927891087966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45971.927891087966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45971.927891087966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45971.927891087966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45971.927891087966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45971.927891087966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45971.927891087966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45971.927891087966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45971.927891087966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45971.927891087966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45971.927891087966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45971.927891087966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45971.927891087966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45971.927891087966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45971.927891087966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45971.927891087966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45971.927891087966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45971.927891087966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45971.927891087966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45971.927891087966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45971.927891087966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45971.927891087966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45971.927891087966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45971.927891087966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45971.927891087966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45971.927891087966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45971.927891087966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45971.927891087966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45971.927891087966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45971.927891087966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45971.927891087966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45971.927891087966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45971.927891087966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45971.927891087966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45971.927891087966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45971.927891087966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45971.927891087966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45971.927891087966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45971.927891087966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45971.927891087966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45971.927891087966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45971.927891087966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45971.927891087966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45971.927891087966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45971.927891087966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45971.927891087966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45971.927891087966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45971.927891087966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45971.927891087966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45971.927891087966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45971.927891087966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45971.927891087966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45971.927891087966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45971.927891087966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45971.927891087966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45971.927891087966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45971.927891087966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45971.927891087966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45971.927891087966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45971.927891087966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45971.927891087966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45971.927891087966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45971.927891087966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45971.927891087966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45971.927891087966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45971.927891087966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45971.927891087966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45971.927891087966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45971.927891087966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45971.927891087966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45971.927891087966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45971.927891087966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45971.927891087966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45971.927891087966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45971.927891087966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45971.927891087966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45971.927891087966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45971.927891087966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45971.927891087966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45971.927891087966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45971.927891087966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45971.927891087966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45971.927891087966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45971.927891087966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45971.927891087966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45971.927891087966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45971.927891087966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45971.927891087966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45971.927891087966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45971.927891087966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45971.927891087966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45971.927891087966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45971.927891087966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45971.927891087966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45971.927891087966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45971.927891087966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45971.927891087966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45971.927891087966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45971.927891087966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45971.927891087966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45971.927891087966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45971.927891087966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45971.927891087966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45971.927891087966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45971.927891087966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45971.927891087966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45971.927891087966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45971.927891087966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45971.927891087966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45971.927891087966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45971.927891087966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45971.927891087966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45971.927891087966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45971.927891087966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45971.927891087966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45971.927891087966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45971.927891087966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45971.927891087966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45971.927891087966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45971.927891087966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45971.927891087966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45971.927891087966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45971.927891087966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45971.927891087966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45971.927891087966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45971.927891087966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45971.927891087966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45971.927891087966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45971.927891087966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45971.927891087966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45971.927891087966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45971.927891087966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45971.927891087966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45971.927891087966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45971.927891087966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45971.927891087966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45971.927891087966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45971.927891087966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45971.927891087966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45971.927891087966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45971.927891087966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45971.927891087966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45971.927891087966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45971.927891087966</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45971.927891087966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45971.927891087966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45971.927891087966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45971.927891087966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45971.927891087966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45971.927891087966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45971.927891087966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45971.927891087966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45971.927891087966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45971.927891087966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45971.927891087966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45971.927891087966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45971.927891087966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45971.927891087966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45971.927891087966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45971.927891087966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45971.927891087966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45971.927891087966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45971.927891087966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45971.927891087966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45971.927891087966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45971.927891087966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45971.927891087966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45971.927891087966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45971.927891087966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45971.927891087966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45971.927891087966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45971.927891087966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45971.927891087966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45971.927891087966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45971.927891087966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45971.927891087966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45971.927891087966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45971.927891087966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45971.927891087966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45971.927891087966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45971.927891087966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45971.927891087966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45971.927891087966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45971.927891087966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45971.927891087966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45971.927891087966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45971.927891087966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45971.927891087966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45971.927891087966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45971.927891087966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45971.927891087966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45971.927891087966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45971.927891087966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45971.927891087966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45971.927891087966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45971.927891087966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45971.927891087966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45971.927891087966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45971.927891087966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45971.927891087966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45971.927891087966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45971.927891087966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45971.927891087966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45971.927891087966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45971.927891087966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45971.927891087966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45971.927891087966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45971.927891087966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45971.927891087966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45971.927891087966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45971.927891087966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45971.927891087966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45971.927891087966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45971.927891087966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45971.927891087966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45971.927891087966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45971.927891087966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45971.927891087966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45971.927891087966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45971.927891087966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45971.927891087966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45971.927891087966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45971.927891087966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45971.927891087966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45971.927891087966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45971.927891087966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45971.927891087966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45971.927891087966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45971.927891087966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45971.927891087966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45971.927891087966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45971.927891087966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45971.927891087966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45971.927891087966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45971.927891087966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45971.927891087966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45971.927891087966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45971.927891087966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45971.927891087966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45971.927891087966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45971.927891087966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45971.927891087966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45971.927891087966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45971.927891087966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45971.927891087966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45971.927891087966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45971.927891087966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45971.927891087966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45971.927891087966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45971.927891087966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45971.927891087966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45971.927891087966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45971.927891087966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45971.927891087966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45971.927891087966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45971.927891087966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45971.927891087966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45971.927891087966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45971.927891087966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45971.927891087966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45971.927891087966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45971.927891087966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45971.927891087966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45971.927891087966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45971.927891087966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45971.927891087966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45971.927891087966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45971.927891087966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45971.927891087966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45971.927891087966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45971.927891087966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45971.927891087966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45971.927891087966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45971.927891087966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45971.927891087966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45971.927891087966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45971.927891087966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45971.927891087966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45971.927891087966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45971.927891087966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45971.927891087966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45971.927891087966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45971.927891087966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45971.927891087966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45971.927891087966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45971.927891087966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45971.927891087966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45971.927891087966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45971.927891087966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45971.927891087966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45971.927891087966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45971.927891087966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45971.927891087966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45971.927891087966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45971.927891087966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45971.927891087966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45971.927891087966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45971.927891087966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45971.927891087966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45971.927891087966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45971.927891087966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45971.927891087966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45971.927891087966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45971.927891087966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45971.927891087966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45971.927891087966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45971.927891087966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45971.927891087966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45971.927891087966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45971.927891087966</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2025-11-10T19:18:12Z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