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99" documentId="120_S{2AC9BD13-BADA-5192-A53E-5A8FF88502F6}" xr6:coauthVersionLast="47" xr6:coauthVersionMax="47" xr10:uidLastSave="{5AC811F7-9AB5-464E-8496-85B7E51A0A3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4" i="2"/>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<sst xmlns="http://schemas.openxmlformats.org/spreadsheetml/2006/main" count="180270" uniqueCount="39118">
  <si>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</si>
  <si>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</si>
  <si>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</si>
  <si>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</si>
  <si>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</si>
  <si>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</si>
  <si>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</si>
  <si>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</si>
  <si>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</si>
  <si>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</si>
  <si>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</si>
  <si>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</si>
  <si>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</si>
  <si>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</si>
  <si>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</si>
  <si>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</si>
  <si>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</si>
  <si>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</si>
  <si>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</si>
  <si>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</si>
  <si>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</si>
  <si>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</si>
  <si>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</si>
  <si>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</si>
  <si>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</si>
  <si>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</si>
  <si>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</si>
  <si>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</si>
  <si>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</si>
  <si>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</si>
  <si>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</si>
  <si>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</si>
  <si>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</si>
  <si>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</si>
  <si>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</si>
  <si>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</si>
  <si>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</si>
  <si>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</si>
  <si>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</si>
  <si>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</si>
  <si>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</si>
  <si>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</si>
  <si>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</si>
  <si>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</si>
  <si>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</si>
  <si>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</si>
  <si>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</si>
  <si>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</si>
  <si>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</si>
  <si>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</si>
  <si>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</si>
  <si>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</si>
  <si>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</si>
  <si>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</si>
  <si>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</si>
  <si>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</si>
  <si>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</si>
  <si>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</si>
  <si>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</si>
  <si>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</si>
  <si>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</si>
  <si>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</si>
  <si>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</si>
  <si>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</si>
  <si>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</si>
  <si>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</si>
  <si>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</si>
  <si>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</si>
  <si>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</si>
  <si>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</si>
  <si>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</si>
  <si>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</si>
  <si>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</si>
  <si>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</si>
  <si>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</si>
  <si>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</si>
  <si>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</si>
  <si>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</si>
  <si>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</si>
  <si>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</si>
  <si>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</si>
  <si>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</si>
  <si>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</si>
  <si>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</si>
  <si>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</si>
  <si>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</si>
  <si>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</si>
  <si>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</si>
  <si>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</si>
  <si>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</si>
  <si>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</si>
  <si>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</si>
  <si>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</si>
  <si>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</si>
  <si>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</si>
  <si>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</si>
  <si>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</si>
  <si>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</si>
  <si>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</si>
  <si>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</si>
  <si>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</si>
  <si>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</si>
  <si>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</si>
  <si>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</si>
  <si>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</si>
  <si>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</si>
  <si>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</si>
  <si>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</si>
  <si>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</si>
  <si>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</si>
  <si>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</si>
  <si>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</si>
  <si>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</si>
  <si>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</si>
  <si>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</si>
  <si>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</si>
  <si>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</si>
  <si>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</si>
  <si>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</si>
  <si>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</si>
  <si>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</si>
  <si>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</si>
  <si>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</si>
  <si>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</si>
  <si>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</si>
  <si>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</si>
  <si>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</si>
  <si>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</si>
  <si>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</si>
  <si>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</si>
  <si>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</si>
  <si>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</si>
  <si>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</si>
  <si>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</si>
  <si>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</si>
  <si>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</si>
  <si>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</si>
  <si>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</si>
  <si>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</si>
  <si>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</si>
  <si>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</si>
  <si>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</si>
  <si>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</si>
  <si>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</si>
  <si>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</si>
  <si>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</si>
  <si>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</si>
  <si>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</si>
  <si>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</si>
  <si>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</si>
  <si>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</si>
  <si>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</si>
  <si>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</si>
  <si>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</si>
  <si>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</si>
  <si>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</si>
  <si>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</si>
  <si>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</si>
  <si>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</si>
  <si>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</si>
  <si>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</si>
  <si>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</si>
  <si>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</si>
  <si>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</si>
  <si>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</si>
  <si>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</si>
  <si>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</si>
  <si>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</si>
  <si>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</si>
  <si>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</si>
  <si>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</si>
  <si>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</si>
  <si>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</si>
  <si>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</si>
  <si>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</si>
  <si>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</si>
  <si>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</si>
  <si>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</si>
  <si>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</si>
  <si>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</si>
  <si>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</si>
  <si>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</si>
  <si>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</si>
  <si>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</si>
  <si>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</si>
  <si>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</si>
  <si>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</si>
  <si>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</si>
  <si>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</si>
  <si>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</si>
  <si>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</si>
  <si>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</si>
  <si>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</si>
  <si>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</si>
  <si>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</si>
  <si>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</si>
  <si>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</si>
  <si>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</si>
  <si>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</si>
  <si>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</si>
  <si>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</si>
  <si>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</si>
  <si>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</si>
  <si>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</si>
  <si>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</si>
  <si>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</si>
  <si>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</si>
  <si>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</si>
  <si>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</si>
  <si>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</si>
  <si>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</si>
  <si>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</si>
  <si>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</si>
  <si>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</si>
  <si>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</si>
  <si>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</si>
  <si>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</si>
  <si>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</si>
  <si>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</si>
  <si>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</si>
  <si>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</si>
  <si>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</si>
  <si>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</si>
  <si>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</si>
  <si>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</si>
  <si>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</si>
  <si>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</si>
  <si>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</si>
  <si>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</si>
  <si>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</si>
  <si>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</si>
  <si>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</si>
  <si>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</si>
  <si>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</si>
  <si>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</si>
  <si>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</si>
  <si>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</si>
  <si>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</si>
  <si>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</si>
  <si>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</si>
  <si>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</si>
  <si>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</si>
  <si>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</si>
  <si>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</si>
  <si>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</si>
  <si>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</si>
  <si>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</si>
  <si>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</si>
  <si>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</si>
  <si>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</si>
  <si>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</si>
  <si>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</si>
  <si>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</si>
  <si>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</si>
  <si>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</si>
  <si>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</si>
  <si>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</si>
  <si>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</si>
  <si>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</si>
  <si>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</si>
  <si>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</si>
  <si>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</si>
  <si>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</si>
  <si>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</si>
  <si>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</si>
  <si>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</si>
  <si>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</si>
  <si>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</si>
  <si>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</si>
  <si>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</si>
  <si>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</si>
  <si>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</si>
  <si>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</si>
  <si>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</si>
  <si>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</si>
  <si>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</si>
  <si>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</si>
  <si>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</si>
  <si>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</si>
  <si>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</si>
  <si>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</si>
  <si>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</si>
  <si>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</si>
  <si>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</si>
  <si>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</si>
  <si>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</si>
  <si>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</si>
  <si>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</si>
  <si>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</si>
  <si>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</si>
  <si>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</si>
  <si>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</si>
  <si>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</si>
  <si>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</si>
  <si>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</si>
  <si>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</si>
  <si>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</si>
  <si>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</si>
  <si>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</si>
  <si>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</si>
  <si>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</si>
  <si>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</si>
  <si>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</si>
  <si>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</si>
  <si>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</si>
  <si>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</si>
  <si>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</si>
  <si>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</si>
  <si>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</si>
  <si>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</si>
  <si>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</si>
  <si>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</si>
  <si>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</si>
  <si>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</si>
  <si>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</si>
  <si>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</si>
  <si>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</si>
  <si>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</si>
  <si>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</si>
  <si>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</si>
  <si>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</si>
  <si>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</si>
  <si>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</si>
  <si>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</si>
  <si>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</si>
  <si>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</si>
  <si>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</si>
  <si>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</si>
  <si>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</si>
  <si>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</si>
  <si>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</si>
  <si>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</si>
  <si>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</si>
  <si>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</si>
  <si>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</si>
  <si>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</si>
  <si>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</si>
  <si>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</si>
  <si>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</si>
  <si>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</si>
  <si>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</si>
  <si>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</si>
  <si>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</si>
  <si>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</si>
  <si>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</si>
  <si>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</si>
  <si>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</si>
  <si>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</si>
  <si>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</si>
  <si>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</si>
  <si>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</si>
  <si>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</si>
  <si>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</si>
  <si>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</si>
  <si>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</si>
  <si>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</si>
  <si>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</si>
  <si>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</si>
  <si>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</si>
  <si>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</si>
  <si>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</si>
  <si>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</si>
  <si>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</si>
  <si>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</si>
  <si>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</si>
  <si>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</si>
  <si>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</si>
  <si>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</si>
  <si>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</si>
  <si>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</si>
  <si>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</si>
  <si>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</si>
  <si>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</si>
  <si>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</si>
  <si>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</si>
  <si>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</si>
  <si>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</si>
  <si>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</si>
  <si>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</si>
  <si>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</si>
  <si>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</si>
  <si>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</si>
  <si>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</si>
  <si>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</si>
  <si>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</si>
  <si>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</si>
  <si>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</si>
  <si>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</si>
  <si>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</si>
  <si>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</si>
  <si>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</si>
  <si>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</si>
  <si>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</si>
  <si>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</si>
  <si>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</si>
  <si>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</si>
  <si>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</si>
  <si>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</si>
  <si>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</si>
  <si>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</si>
  <si>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</si>
  <si>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</si>
  <si>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</si>
  <si>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</si>
  <si>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</si>
  <si>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</si>
  <si>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</si>
  <si>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</si>
  <si>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</si>
  <si>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</si>
  <si>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</si>
  <si>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</si>
  <si>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</si>
  <si>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</si>
  <si>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</si>
  <si>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</si>
  <si>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</si>
  <si>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</si>
  <si>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</si>
  <si>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</si>
  <si>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</si>
  <si>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</si>
  <si>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</si>
  <si>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</si>
  <si>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</si>
  <si>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</si>
  <si>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</si>
  <si>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</si>
  <si>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</si>
  <si>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</si>
  <si>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</si>
  <si>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</si>
  <si>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</si>
  <si>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</si>
  <si>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</si>
  <si>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</si>
  <si>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</si>
  <si>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</si>
  <si>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</si>
  <si>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</si>
  <si>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</si>
  <si>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</si>
  <si>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</si>
  <si>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</si>
  <si>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</si>
  <si>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</si>
  <si>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</si>
  <si>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</si>
  <si>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</si>
  <si>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</si>
  <si>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</si>
  <si>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</si>
  <si>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</si>
  <si>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</si>
  <si>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</si>
  <si>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</si>
  <si>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</si>
  <si>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</si>
  <si>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</si>
  <si>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</si>
  <si>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</si>
  <si>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</si>
  <si>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</si>
  <si>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</si>
  <si>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</si>
  <si>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</si>
  <si>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</si>
  <si>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</si>
  <si>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</si>
  <si>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</si>
  <si>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</si>
  <si>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</si>
  <si>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</si>
  <si>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</si>
  <si>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</si>
  <si>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</si>
  <si>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</si>
  <si>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</si>
  <si>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</si>
  <si>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</si>
  <si>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</si>
  <si>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</si>
  <si>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</si>
  <si>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</si>
  <si>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</si>
  <si>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</si>
  <si>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</si>
  <si>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</si>
  <si>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</si>
  <si>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</si>
  <si>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</si>
  <si>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</si>
  <si>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</si>
  <si>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</si>
  <si>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</si>
  <si>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</si>
  <si>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</si>
  <si>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</si>
  <si>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</si>
  <si>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</si>
  <si>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</si>
  <si>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</si>
  <si>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</si>
  <si>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</si>
  <si>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</si>
  <si>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</si>
  <si>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</si>
  <si>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</si>
  <si>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</si>
  <si>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</si>
  <si>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</si>
  <si>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</si>
  <si>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</si>
  <si>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</si>
  <si>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</si>
  <si>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</si>
  <si>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</si>
  <si>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</si>
  <si>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</si>
  <si>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</si>
  <si>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</si>
  <si>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</si>
  <si>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</si>
  <si>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</si>
  <si>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</si>
  <si>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</si>
  <si>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</si>
  <si>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</si>
  <si>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</si>
  <si>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</si>
  <si>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</si>
  <si>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</si>
  <si>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</si>
  <si>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</si>
  <si>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</si>
  <si>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</si>
  <si>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</si>
  <si>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</si>
  <si>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</si>
  <si>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</si>
  <si>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</si>
  <si>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</si>
  <si>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</si>
  <si>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</si>
  <si>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</si>
  <si>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</si>
  <si>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</si>
  <si>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</si>
  <si>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</si>
  <si>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</si>
  <si>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</si>
  <si>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</si>
  <si>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</si>
  <si>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</si>
  <si>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</si>
  <si>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</si>
  <si>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</si>
  <si>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</si>
  <si>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</si>
  <si>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</si>
  <si>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</si>
  <si>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</si>
  <si>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</si>
  <si>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</si>
  <si>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</si>
  <si>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</si>
  <si>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</si>
  <si>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</si>
  <si>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</si>
  <si>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</si>
  <si>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</si>
  <si>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</si>
  <si>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</si>
  <si>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</si>
  <si>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</si>
  <si>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</si>
  <si>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</si>
  <si>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</si>
  <si>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</si>
  <si>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</si>
  <si>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</si>
  <si>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</si>
  <si>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</si>
  <si>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</si>
  <si>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</si>
  <si>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</si>
  <si>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</si>
  <si>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</si>
  <si>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</si>
  <si>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</si>
  <si>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</si>
  <si>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</si>
  <si>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</si>
  <si>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</si>
  <si>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</si>
  <si>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</si>
  <si>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</si>
  <si>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</si>
  <si>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</si>
  <si>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</si>
  <si>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</si>
  <si>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</si>
  <si>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</si>
  <si>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</si>
  <si>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</si>
  <si>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</si>
  <si>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</si>
  <si>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</si>
  <si>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</si>
  <si>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</si>
  <si>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</si>
  <si>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</si>
  <si>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</si>
  <si>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</si>
  <si>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</si>
  <si>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</si>
  <si>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</si>
  <si>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</si>
  <si>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</si>
  <si>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</si>
  <si>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</si>
  <si>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</si>
  <si>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</si>
  <si>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</si>
  <si>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</si>
  <si>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</si>
  <si>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</si>
  <si>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</si>
  <si>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</si>
  <si>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</si>
  <si>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</si>
  <si>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</si>
  <si>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</si>
  <si>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</si>
  <si>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</si>
  <si>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</si>
  <si>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</si>
  <si>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</si>
  <si>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</si>
  <si>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</si>
  <si>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</si>
  <si>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</si>
  <si>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</si>
  <si>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</si>
  <si>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</si>
  <si>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</si>
  <si>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</si>
  <si>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</si>
  <si>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</si>
  <si>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</si>
  <si>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</si>
  <si>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</si>
  <si>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</si>
  <si>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</si>
  <si>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</si>
  <si>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</si>
  <si>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</si>
  <si>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</si>
  <si>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</si>
  <si>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</si>
  <si>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</si>
  <si>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</si>
  <si>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</si>
  <si>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</si>
  <si>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</si>
  <si>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</si>
  <si>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</si>
  <si>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</si>
  <si>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</si>
  <si>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</si>
  <si>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</si>
  <si>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</si>
  <si>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</si>
  <si>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</si>
  <si>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</si>
  <si>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</si>
  <si>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</si>
  <si>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</si>
  <si>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</si>
  <si>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</si>
  <si>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</si>
  <si>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</si>
  <si>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</si>
  <si>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</si>
  <si>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</si>
  <si>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</si>
  <si>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</si>
  <si>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</si>
  <si>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</si>
  <si>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</si>
  <si>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</si>
  <si>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</si>
  <si>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</si>
  <si>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</si>
  <si>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</si>
  <si>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</si>
  <si>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</si>
  <si>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</si>
  <si>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</si>
  <si>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</si>
  <si>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</si>
  <si>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</si>
  <si>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</si>
  <si>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</si>
  <si>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</si>
  <si>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</si>
  <si>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</si>
  <si>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</si>
  <si>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</si>
  <si>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</si>
  <si>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</si>
  <si>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</si>
  <si>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</si>
  <si>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</si>
  <si>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</si>
  <si>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</si>
  <si>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</si>
  <si>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</si>
  <si>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</si>
  <si>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</si>
  <si>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</si>
  <si>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</si>
  <si>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</si>
  <si>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</si>
  <si>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</si>
  <si>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</si>
  <si>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</si>
  <si>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</si>
  <si>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</si>
  <si>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</si>
  <si>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</si>
  <si>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</si>
  <si>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</si>
  <si>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</si>
  <si>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</si>
  <si>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</si>
  <si>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</si>
  <si>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</si>
  <si>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</si>
  <si>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</si>
  <si>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</si>
  <si>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</si>
  <si>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</si>
  <si>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</si>
  <si>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</si>
  <si>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</si>
  <si>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</si>
  <si>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</si>
  <si>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</si>
  <si>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</si>
  <si>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</si>
  <si>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</si>
  <si>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</si>
  <si>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</si>
  <si>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</si>
  <si>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</si>
  <si>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</si>
  <si>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</si>
  <si>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</si>
  <si>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</si>
  <si>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</si>
  <si>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</si>
  <si>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</si>
  <si>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</si>
  <si>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</si>
  <si>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</si>
  <si>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</si>
  <si>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</si>
  <si>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</si>
  <si>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</si>
  <si>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</si>
  <si>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</si>
  <si>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</si>
  <si>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</si>
  <si>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</si>
  <si>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</si>
  <si>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</si>
  <si>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</si>
  <si>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</si>
  <si>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</si>
  <si>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</si>
  <si>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</si>
  <si>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</si>
  <si>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</si>
  <si>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</si>
  <si>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</si>
  <si>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</si>
  <si>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</si>
  <si>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</si>
  <si>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</si>
  <si>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</si>
  <si>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</si>
  <si>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</si>
  <si>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</si>
  <si>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</si>
  <si>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</si>
  <si>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</si>
  <si>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</si>
  <si>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</si>
  <si>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</si>
  <si>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</si>
  <si>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</si>
  <si>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</si>
  <si>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</si>
  <si>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</si>
  <si>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</si>
  <si>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</si>
  <si>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</si>
  <si>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</si>
  <si>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</si>
  <si>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</si>
  <si>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</si>
  <si>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</si>
  <si>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</si>
  <si>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</si>
  <si>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</si>
  <si>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</si>
  <si>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</si>
  <si>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</si>
  <si>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</si>
  <si>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</si>
  <si>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</si>
  <si>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</si>
  <si>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</si>
  <si>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</si>
  <si>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</si>
  <si>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</si>
  <si>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</si>
  <si>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</si>
  <si>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</si>
  <si>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</si>
  <si>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</si>
  <si>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</si>
  <si>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</si>
  <si>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</si>
  <si>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</si>
  <si>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</si>
  <si>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</si>
  <si>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</si>
  <si>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</si>
  <si>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</si>
  <si>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</si>
  <si>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</si>
  <si>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</si>
  <si>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</si>
  <si>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</si>
  <si>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</si>
  <si>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</si>
  <si>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</si>
  <si>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</si>
  <si>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</si>
  <si>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</si>
  <si>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</si>
  <si>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</si>
  <si>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</si>
  <si>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</si>
  <si>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</si>
  <si>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</si>
  <si>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</si>
  <si>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</si>
  <si>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</si>
  <si>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</si>
  <si>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</si>
  <si>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</si>
  <si>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</si>
  <si>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</si>
  <si>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</si>
  <si>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</si>
  <si>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</si>
  <si>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</si>
  <si>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</si>
  <si>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</si>
  <si>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</si>
  <si>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</si>
  <si>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</si>
  <si>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</si>
  <si>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</si>
  <si>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</si>
  <si>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</si>
  <si>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</si>
  <si>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</si>
  <si>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</si>
  <si>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</si>
  <si>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</si>
  <si>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</si>
  <si>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</si>
  <si>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</si>
  <si>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</si>
  <si>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</si>
  <si>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</si>
  <si>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</si>
  <si>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</si>
  <si>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</si>
  <si>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</si>
  <si>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</si>
  <si>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</si>
  <si>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</si>
  <si>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</si>
  <si>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</si>
  <si>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</si>
  <si>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</si>
  <si>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</si>
  <si>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</si>
  <si>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</si>
  <si>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</si>
  <si>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</si>
  <si>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</si>
  <si>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</si>
  <si>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</si>
  <si>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</si>
  <si>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</si>
  <si>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</si>
  <si>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</si>
  <si>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</si>
  <si>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</si>
  <si>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</si>
  <si>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</si>
  <si>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</si>
  <si>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</si>
  <si>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</si>
  <si>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</si>
  <si>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</si>
  <si>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</si>
  <si>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</si>
  <si>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</si>
  <si>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</si>
  <si>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</si>
  <si>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</si>
  <si>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</si>
  <si>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</si>
  <si>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</si>
  <si>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</si>
  <si>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</si>
  <si>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</si>
  <si>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</si>
  <si>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</si>
  <si>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</si>
  <si>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</si>
  <si>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</si>
  <si>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</si>
  <si>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</si>
  <si>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</si>
  <si>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</si>
  <si>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</si>
  <si>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</si>
  <si>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</si>
  <si>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</si>
  <si>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</si>
  <si>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</si>
  <si>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</si>
  <si>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</si>
  <si>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</si>
  <si>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</si>
  <si>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</si>
  <si>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</si>
  <si>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</si>
  <si>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</si>
  <si>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</si>
  <si>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</si>
  <si>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</si>
  <si>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</si>
  <si>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</si>
  <si>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</si>
  <si>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</si>
  <si>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</si>
  <si>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</si>
  <si>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</si>
  <si>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</si>
  <si>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</si>
  <si>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</si>
  <si>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</si>
  <si>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</si>
  <si>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</si>
  <si>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</si>
  <si>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</si>
  <si>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</si>
  <si>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</si>
  <si>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</si>
  <si>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</si>
  <si>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</si>
  <si>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</si>
  <si>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</si>
  <si>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</si>
  <si>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</si>
  <si>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</si>
  <si>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</si>
  <si>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</si>
  <si>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</si>
  <si>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</si>
  <si>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</si>
  <si>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</si>
  <si>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</si>
  <si>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</si>
  <si>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</si>
  <si>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</si>
  <si>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</si>
  <si>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</si>
  <si>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</si>
  <si>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</si>
  <si>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</si>
  <si>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</si>
  <si>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</si>
  <si>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</si>
  <si>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</si>
  <si>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</si>
  <si>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</si>
  <si>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</si>
  <si>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</si>
  <si>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</si>
  <si>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</si>
  <si>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</si>
  <si>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</si>
  <si>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</si>
  <si>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</si>
  <si>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</si>
  <si>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</si>
  <si>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</si>
  <si>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</si>
  <si>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</si>
  <si>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</si>
  <si>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</si>
  <si>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</si>
  <si>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</si>
  <si>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</si>
  <si>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</si>
  <si>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</si>
  <si>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</si>
  <si>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</si>
  <si>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</si>
  <si>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</si>
  <si>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</si>
  <si>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</si>
  <si>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</si>
  <si>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</si>
  <si>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</si>
  <si>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</si>
  <si>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</si>
  <si>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</si>
  <si>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</si>
  <si>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</si>
  <si>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</si>
  <si>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</si>
  <si>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</si>
  <si>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</si>
  <si>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</si>
  <si>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</si>
  <si>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</si>
  <si>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</si>
  <si>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</si>
  <si>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</si>
  <si>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</si>
  <si>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</si>
  <si>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</si>
  <si>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</si>
  <si>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</si>
  <si>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</si>
  <si>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</si>
  <si>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</si>
  <si>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</si>
  <si>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</si>
  <si>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</si>
  <si>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</si>
  <si>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</si>
  <si>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</si>
  <si>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</si>
  <si>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</si>
  <si>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</si>
  <si>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</si>
  <si>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</si>
  <si>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</si>
  <si>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</si>
  <si>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</si>
  <si>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</si>
  <si>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</si>
  <si>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</si>
  <si>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</si>
  <si>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</si>
  <si>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</si>
  <si>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</si>
  <si>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</si>
  <si>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</si>
  <si>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</si>
  <si>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</si>
  <si>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</si>
  <si>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</si>
  <si>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</si>
  <si>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</si>
  <si>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</si>
  <si>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</si>
  <si>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</si>
  <si>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</si>
  <si>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</si>
  <si>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</si>
  <si>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</si>
  <si>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</si>
  <si>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</si>
  <si>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</si>
  <si>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</si>
  <si>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</si>
  <si>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</si>
  <si>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</si>
  <si>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</si>
  <si>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</si>
  <si>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</si>
  <si>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</si>
  <si>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</si>
  <si>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</si>
  <si>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</si>
  <si>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</si>
  <si>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</si>
  <si>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</si>
  <si>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</si>
  <si>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</si>
  <si>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</si>
  <si>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</si>
  <si>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</si>
  <si>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</si>
  <si>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</si>
  <si>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</si>
  <si>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</si>
  <si>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</si>
  <si>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</si>
  <si>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</si>
  <si>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</si>
  <si>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</si>
  <si>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</si>
  <si>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</si>
  <si>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</si>
  <si>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</si>
  <si>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</si>
  <si>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</si>
  <si>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</si>
  <si>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</si>
  <si>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</si>
  <si>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</si>
  <si>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</si>
  <si>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</si>
  <si>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</si>
  <si>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</si>
  <si>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</si>
  <si>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</si>
  <si>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</si>
  <si>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</si>
  <si>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</si>
  <si>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</si>
  <si>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</si>
  <si>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</si>
  <si>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</si>
  <si>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</si>
  <si>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</si>
  <si>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</si>
  <si>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</si>
  <si>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</si>
  <si>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</si>
  <si>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</si>
  <si>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</si>
  <si>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</si>
  <si>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</si>
  <si>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</si>
  <si>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</si>
  <si>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</si>
  <si>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</si>
  <si>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</si>
  <si>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</si>
  <si>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</si>
  <si>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</si>
  <si>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</si>
  <si>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</si>
  <si>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</si>
  <si>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</si>
  <si>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</si>
  <si>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</si>
  <si>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</si>
  <si>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</si>
  <si>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</si>
  <si>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</si>
  <si>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</si>
  <si>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</si>
  <si>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</si>
  <si>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</si>
  <si>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</si>
  <si>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</si>
  <si>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</si>
  <si>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</si>
  <si>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</si>
  <si>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</si>
  <si>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</si>
  <si>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</si>
  <si>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</si>
  <si>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</si>
  <si>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</si>
  <si>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</si>
  <si>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</si>
  <si>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</si>
  <si>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</si>
  <si>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</si>
  <si>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</si>
  <si>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</si>
  <si>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</si>
  <si>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</si>
  <si>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</si>
  <si>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</si>
  <si>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</si>
  <si>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</si>
  <si>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</si>
  <si>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</si>
  <si>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</si>
  <si>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</si>
  <si>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</si>
  <si>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</si>
  <si>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</si>
  <si>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</si>
  <si>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</si>
  <si>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</si>
  <si>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</si>
  <si>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</si>
  <si>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</si>
  <si>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</si>
  <si>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</si>
  <si>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</si>
  <si>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</si>
  <si>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</si>
  <si>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</si>
  <si>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</si>
  <si>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</si>
  <si>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</si>
  <si>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</si>
  <si>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</si>
  <si>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</si>
  <si>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</si>
  <si>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</si>
  <si>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</si>
  <si>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</si>
  <si>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</si>
  <si>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</si>
  <si>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</si>
  <si>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</si>
  <si>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</si>
  <si>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</si>
  <si>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</si>
  <si>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</si>
  <si>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</si>
  <si>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</si>
  <si>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</si>
  <si>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</si>
  <si>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</si>
  <si>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</si>
  <si>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</si>
  <si>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</si>
  <si>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</si>
  <si>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</si>
  <si>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</si>
  <si>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</si>
  <si>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</si>
  <si>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</si>
  <si>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</si>
  <si>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</si>
  <si>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</si>
  <si>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</si>
  <si>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</si>
  <si>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</si>
  <si>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</si>
  <si>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</si>
  <si>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</si>
  <si>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</si>
  <si>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</si>
  <si>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</si>
  <si>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</si>
  <si>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</si>
  <si>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</si>
  <si>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</si>
  <si>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</si>
  <si>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</si>
  <si>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</si>
  <si>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</si>
  <si>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</si>
  <si>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</si>
  <si>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</si>
  <si>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</si>
  <si>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</si>
  <si>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</si>
  <si>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</si>
  <si>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</si>
  <si>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</si>
  <si>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</si>
  <si>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</si>
  <si>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</si>
  <si>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</si>
  <si>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</si>
  <si>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</si>
  <si>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</si>
  <si>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</si>
  <si>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</si>
  <si>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</si>
  <si>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</si>
  <si>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</si>
  <si>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</si>
  <si>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</si>
  <si>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</si>
  <si>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</si>
  <si>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</si>
  <si>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</si>
  <si>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</si>
  <si>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</si>
  <si>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</si>
  <si>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</si>
  <si>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</si>
  <si>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</si>
  <si>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</si>
  <si>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</si>
  <si>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</si>
  <si>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</si>
  <si>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</si>
  <si>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</si>
  <si>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</si>
  <si>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</si>
  <si>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</si>
  <si>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</si>
  <si>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</si>
  <si>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</si>
  <si>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</si>
  <si>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</si>
  <si>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</si>
  <si>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</si>
  <si>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</si>
  <si>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</si>
  <si>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</si>
  <si>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</si>
  <si>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</si>
  <si>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</si>
  <si>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</si>
  <si>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</si>
  <si>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</si>
  <si>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</si>
  <si>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</si>
  <si>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</si>
  <si>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</si>
  <si>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</si>
  <si>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</si>
  <si>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</si>
  <si>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</si>
  <si>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</si>
  <si>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</si>
  <si>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</si>
  <si>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</si>
  <si>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</si>
  <si>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</si>
  <si>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</si>
  <si>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</si>
  <si>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</si>
  <si>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</si>
  <si>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</si>
  <si>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</si>
  <si>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</si>
  <si>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</si>
  <si>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</si>
  <si>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</si>
  <si>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</si>
  <si>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</si>
  <si>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</si>
  <si>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</si>
  <si>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</si>
  <si>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</si>
  <si>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</si>
  <si>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</si>
  <si>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</si>
  <si>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</si>
  <si>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</si>
  <si>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</si>
  <si>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</si>
  <si>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</si>
  <si>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</si>
  <si>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</si>
  <si>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</si>
  <si>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</si>
  <si>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</si>
  <si>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</si>
  <si>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</si>
  <si>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</si>
  <si>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</si>
  <si>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</si>
  <si>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</si>
  <si>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</si>
  <si>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</si>
  <si>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</si>
  <si>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</si>
  <si>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</si>
  <si>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</si>
  <si>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</si>
  <si>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</si>
  <si>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</si>
  <si>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</si>
  <si>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</si>
  <si>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</si>
  <si>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</si>
  <si>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</si>
  <si>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</si>
  <si>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</si>
  <si>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</si>
  <si>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</si>
  <si>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</si>
  <si>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</si>
  <si>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</si>
  <si>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</si>
  <si>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</si>
  <si>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</si>
  <si>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</si>
  <si>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</si>
  <si>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</si>
  <si>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</si>
  <si>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</si>
  <si>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</si>
  <si>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</si>
  <si>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</si>
  <si>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</si>
  <si>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</si>
  <si>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</si>
  <si>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</si>
  <si>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</si>
  <si>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</si>
  <si>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</si>
  <si>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</si>
  <si>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</si>
  <si>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</si>
  <si>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</si>
  <si>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</si>
  <si>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</si>
  <si>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</si>
  <si>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</si>
  <si>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</si>
  <si>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</si>
  <si>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</si>
  <si>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</si>
  <si>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</si>
  <si>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</si>
  <si>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</si>
  <si>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</si>
  <si>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</si>
  <si>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</si>
  <si>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</si>
  <si>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</si>
  <si>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</si>
  <si>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</si>
  <si>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</si>
  <si>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</si>
  <si>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</si>
  <si>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</si>
  <si>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</si>
  <si>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</si>
  <si>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</si>
  <si>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</si>
  <si>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</si>
  <si>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</si>
  <si>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</si>
  <si>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</si>
  <si>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</si>
  <si>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</si>
  <si>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</si>
  <si>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</si>
  <si>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</si>
  <si>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</si>
  <si>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</si>
  <si>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</si>
  <si>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</si>
  <si>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</si>
  <si>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</si>
  <si>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</si>
  <si>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</si>
  <si>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</si>
  <si>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</si>
  <si>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</si>
  <si>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</si>
  <si>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</si>
  <si>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</si>
  <si>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</si>
  <si>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</si>
  <si>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</si>
  <si>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</si>
  <si>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</si>
  <si>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</si>
  <si>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</si>
  <si>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</si>
  <si>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</si>
  <si>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</si>
  <si>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</si>
  <si>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</si>
  <si>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</si>
  <si>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</si>
  <si>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</si>
  <si>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</si>
  <si>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</si>
  <si>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</si>
  <si>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</si>
  <si>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</si>
  <si>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</si>
  <si>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</si>
  <si>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</si>
  <si>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</si>
  <si>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</si>
  <si>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</si>
  <si>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</si>
  <si>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</si>
  <si>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</si>
  <si>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</si>
  <si>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</si>
  <si>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</si>
  <si>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</si>
  <si>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</si>
  <si>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</si>
  <si>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</si>
  <si>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</si>
  <si>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</si>
  <si>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</si>
  <si>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</si>
  <si>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</si>
  <si>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</si>
  <si>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</si>
  <si>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</si>
  <si>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</si>
  <si>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</si>
  <si>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</si>
  <si>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</si>
  <si>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</si>
  <si>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</si>
  <si>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</si>
  <si>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</si>
  <si>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</si>
  <si>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</si>
  <si>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</si>
  <si>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</si>
  <si>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</si>
  <si>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</si>
  <si>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</si>
  <si>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</si>
  <si>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</si>
  <si>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</si>
  <si>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</si>
  <si>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</si>
  <si>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</si>
  <si>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</si>
  <si>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</si>
  <si>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</si>
  <si>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</si>
  <si>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</si>
  <si>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</si>
  <si>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</si>
  <si>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</si>
  <si>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</si>
  <si>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</si>
  <si>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</si>
  <si>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</si>
  <si>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</si>
  <si>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</si>
  <si>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</si>
  <si>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</si>
  <si>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</si>
  <si>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</si>
  <si>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</si>
  <si>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</si>
  <si>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</si>
  <si>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</si>
  <si>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</si>
  <si>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</si>
  <si>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</si>
  <si>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</si>
  <si>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</si>
  <si>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</si>
  <si>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</si>
  <si>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</si>
  <si>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</si>
  <si>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</si>
  <si>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</si>
  <si>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</si>
  <si>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</si>
  <si>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</si>
  <si>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</si>
  <si>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</si>
  <si>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</si>
  <si>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</si>
  <si>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</si>
  <si>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</si>
  <si>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</si>
  <si>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</si>
  <si>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</si>
  <si>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</si>
  <si>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</si>
  <si>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</si>
  <si>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</si>
  <si>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</si>
  <si>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</si>
  <si>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</si>
  <si>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</si>
  <si>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</si>
  <si>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</si>
  <si>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</si>
  <si>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</si>
  <si>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</si>
  <si>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</si>
  <si>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</si>
  <si>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</si>
  <si>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</si>
  <si>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</si>
  <si>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</si>
  <si>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</si>
  <si>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</si>
  <si>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</si>
  <si>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</si>
  <si>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</si>
  <si>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</si>
  <si>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</si>
  <si>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</si>
  <si>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</si>
  <si>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</si>
  <si>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</si>
  <si>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</si>
  <si>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</si>
  <si>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</si>
  <si>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</si>
  <si>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</si>
  <si>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</si>
  <si>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</si>
  <si>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</si>
  <si>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</si>
  <si>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</si>
  <si>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</si>
  <si>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</si>
  <si>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</si>
  <si>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</si>
  <si>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</si>
  <si>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</si>
  <si>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</si>
  <si>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</si>
  <si>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</si>
  <si>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</si>
  <si>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</si>
  <si>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</si>
  <si>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</si>
  <si>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</si>
  <si>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</si>
  <si>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</si>
  <si>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</si>
  <si>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</si>
  <si>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</si>
  <si>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</si>
  <si>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</si>
  <si>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</si>
  <si>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</si>
  <si>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</si>
  <si>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</si>
  <si>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</si>
  <si>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</si>
  <si>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</si>
  <si>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</si>
  <si>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</si>
  <si>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</si>
  <si>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</si>
  <si>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</si>
  <si>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</si>
  <si>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</si>
  <si>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</si>
  <si>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</si>
  <si>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</si>
  <si>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</si>
  <si>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</si>
  <si>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</si>
  <si>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</si>
  <si>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</si>
  <si>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</si>
  <si>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</si>
  <si>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</si>
  <si>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</si>
  <si>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</si>
  <si>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</si>
  <si>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</si>
  <si>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</si>
  <si>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</si>
  <si>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</si>
  <si>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</si>
  <si>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</si>
  <si>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</si>
  <si>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</si>
  <si>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</si>
  <si>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</si>
  <si>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</si>
  <si>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</si>
  <si>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</si>
  <si>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</si>
  <si>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</si>
  <si>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</si>
  <si>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</si>
  <si>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</si>
  <si>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</si>
  <si>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</si>
  <si>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</si>
  <si>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</si>
  <si>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</si>
  <si>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</si>
  <si>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</si>
  <si>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</si>
  <si>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</si>
  <si>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</si>
  <si>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</si>
  <si>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</si>
  <si>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</si>
  <si>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</si>
  <si>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</si>
  <si>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</si>
  <si>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</si>
  <si>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</si>
  <si>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</si>
  <si>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</si>
  <si>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</si>
  <si>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</si>
  <si>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</si>
  <si>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</si>
  <si>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</si>
  <si>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</si>
  <si>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</si>
  <si>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</si>
  <si>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</si>
  <si>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</si>
  <si>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</si>
  <si>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</si>
  <si>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</si>
  <si>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</si>
  <si>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</si>
  <si>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</si>
  <si>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</si>
  <si>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</si>
  <si>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</si>
  <si>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</si>
  <si>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</si>
  <si>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</si>
  <si>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</si>
  <si>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</si>
  <si>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</si>
  <si>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</si>
  <si>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</si>
  <si>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</si>
  <si>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</si>
  <si>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</si>
  <si>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</si>
  <si>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</si>
  <si>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</si>
  <si>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</si>
  <si>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</si>
  <si>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</si>
  <si>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</si>
  <si>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</si>
  <si>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</si>
  <si>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</si>
  <si>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</si>
  <si>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</si>
  <si>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</si>
  <si>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</si>
  <si>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</si>
  <si>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</si>
  <si>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</si>
  <si>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</si>
  <si>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</si>
  <si>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</si>
  <si>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</si>
  <si>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</si>
  <si>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</si>
  <si>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</si>
  <si>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</si>
  <si>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</si>
  <si>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</si>
  <si>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</si>
  <si>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</si>
  <si>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</si>
  <si>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</si>
  <si>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</si>
  <si>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</si>
  <si>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</si>
  <si>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</si>
  <si>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</si>
  <si>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</si>
  <si>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</si>
  <si>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</si>
  <si>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</si>
  <si>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</si>
  <si>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</si>
  <si>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</si>
  <si>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</si>
  <si>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</si>
  <si>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</si>
  <si>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</si>
  <si>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</si>
  <si>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</si>
  <si>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</si>
  <si>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</si>
  <si>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</si>
  <si>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</si>
  <si>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</si>
  <si>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</si>
  <si>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</si>
  <si>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</si>
  <si>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</si>
  <si>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</si>
  <si>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</si>
  <si>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</si>
  <si>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</si>
  <si>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</si>
  <si>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</si>
  <si>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</si>
  <si>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</si>
  <si>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</si>
  <si>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</si>
  <si>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</si>
  <si>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</si>
  <si>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</si>
  <si>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</si>
  <si>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</si>
  <si>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</si>
  <si>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</si>
  <si>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</si>
  <si>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</si>
  <si>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</si>
  <si>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</si>
  <si>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</si>
  <si>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</si>
  <si>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</si>
  <si>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</si>
  <si>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</si>
  <si>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</si>
  <si>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</si>
  <si>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</si>
  <si>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</si>
  <si>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</si>
  <si>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</si>
  <si>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</si>
  <si>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</si>
  <si>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</si>
  <si>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</si>
  <si>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</si>
  <si>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</si>
  <si>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</si>
  <si>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</si>
  <si>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</si>
  <si>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</si>
  <si>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</si>
  <si>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</si>
  <si>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</si>
  <si>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</si>
  <si>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</si>
  <si>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</si>
  <si>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</si>
  <si>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</si>
  <si>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</si>
  <si>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</si>
  <si>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</si>
  <si>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</si>
  <si>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</si>
  <si>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</si>
  <si>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</si>
  <si>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</si>
  <si>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</si>
  <si>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</si>
  <si>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</si>
  <si>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</si>
  <si>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</si>
  <si>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</si>
  <si>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</si>
  <si>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</si>
  <si>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</si>
  <si>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</si>
  <si>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</si>
  <si>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</si>
  <si>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</si>
  <si>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</si>
  <si>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</si>
  <si>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</si>
  <si>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</si>
  <si>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</si>
  <si>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</si>
  <si>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</si>
  <si>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</si>
  <si>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</si>
  <si>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</si>
  <si>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</si>
  <si>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</si>
  <si>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</si>
  <si>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</si>
  <si>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</si>
  <si>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</si>
  <si>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</si>
  <si>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</si>
  <si>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</si>
  <si>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</si>
  <si>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</si>
  <si>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</si>
  <si>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</si>
  <si>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</si>
  <si>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</si>
  <si>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</si>
  <si>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</si>
  <si>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</si>
  <si>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</si>
  <si>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</si>
  <si>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</si>
  <si>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</si>
  <si>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</si>
  <si>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</si>
  <si>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</si>
  <si>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</si>
  <si>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</si>
  <si>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</si>
  <si>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</si>
  <si>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</si>
  <si>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</si>
  <si>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</si>
  <si>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</si>
  <si>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</si>
  <si>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</si>
  <si>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</si>
  <si>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</si>
  <si>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</si>
  <si>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</si>
  <si>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</si>
  <si>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</si>
  <si>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</si>
  <si>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</si>
  <si>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</si>
  <si>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</si>
  <si>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</si>
  <si>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</si>
  <si>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</si>
  <si>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</si>
  <si>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</si>
  <si>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</si>
  <si>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</si>
  <si>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</si>
  <si>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</si>
  <si>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</si>
  <si>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</si>
  <si>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</si>
  <si>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</si>
  <si>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</si>
  <si>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</si>
  <si>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</si>
  <si>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</si>
  <si>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</si>
  <si>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</si>
  <si>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</si>
  <si>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</si>
  <si>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</si>
  <si>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</si>
  <si>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</si>
  <si>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</si>
  <si>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</si>
  <si>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</si>
  <si>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</si>
  <si>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</si>
  <si>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</si>
  <si>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</si>
  <si>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</si>
  <si>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</si>
  <si>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</si>
  <si>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</si>
  <si>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</si>
  <si>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</si>
  <si>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</si>
  <si>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</si>
  <si>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</si>
  <si>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</si>
  <si>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</si>
  <si>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</si>
  <si>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</si>
  <si>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</si>
  <si>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</si>
  <si>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</si>
  <si>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</si>
  <si>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</si>
  <si>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</si>
  <si>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</si>
  <si>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</si>
  <si>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</si>
  <si>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</si>
  <si>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</si>
  <si>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</si>
  <si>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</si>
  <si>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</si>
  <si>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</si>
  <si>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</si>
  <si>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</si>
  <si>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</si>
  <si>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</si>
  <si>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</si>
  <si>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</si>
  <si>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</si>
  <si>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</si>
  <si>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</si>
  <si>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</si>
  <si>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</si>
  <si>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</si>
  <si>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</si>
  <si>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</si>
  <si>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</si>
  <si>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</si>
  <si>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</si>
  <si>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</si>
  <si>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</si>
  <si>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</si>
  <si>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</si>
  <si>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</si>
  <si>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</si>
  <si>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</si>
  <si>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</si>
  <si>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</si>
  <si>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</si>
  <si>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</si>
  <si>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</si>
  <si>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</si>
  <si>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</si>
  <si>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</si>
  <si>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</si>
  <si>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</si>
  <si>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</si>
  <si>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</si>
  <si>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</si>
  <si>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</si>
  <si>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</si>
  <si>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</si>
  <si>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</si>
  <si>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</si>
  <si>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</si>
  <si>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</si>
  <si>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</si>
  <si>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</si>
  <si>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</si>
  <si>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</si>
  <si>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</si>
  <si>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</si>
  <si>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</si>
  <si>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</si>
  <si>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</si>
  <si>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</si>
  <si>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</si>
  <si>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</si>
  <si>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</si>
  <si>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</si>
  <si>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</si>
  <si>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</si>
  <si>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</si>
  <si>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</si>
  <si>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</si>
  <si>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</si>
  <si>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</si>
  <si>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</si>
  <si>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</si>
  <si>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</si>
  <si>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</si>
  <si>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</si>
  <si>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</si>
  <si>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</si>
  <si>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</si>
  <si>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</si>
  <si>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</si>
  <si>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</si>
  <si>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</si>
  <si>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</si>
  <si>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</si>
  <si>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</si>
  <si>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</si>
  <si>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</si>
  <si>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</si>
  <si>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</si>
  <si>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</si>
  <si>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</si>
  <si>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</si>
  <si>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</si>
  <si>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</si>
  <si>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</si>
  <si>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</si>
  <si>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</si>
  <si>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</si>
  <si>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</si>
  <si>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</si>
  <si>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</si>
  <si>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</si>
  <si>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</si>
  <si>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</si>
  <si>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</si>
  <si>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</si>
  <si>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</si>
  <si>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</si>
  <si>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</si>
  <si>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</si>
  <si>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</si>
  <si>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</si>
  <si>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</si>
  <si>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</si>
  <si>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</si>
  <si>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</si>
  <si>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</si>
  <si>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</si>
  <si>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</si>
  <si>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</si>
  <si>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</si>
  <si>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</si>
  <si>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</si>
  <si>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</si>
  <si>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</si>
  <si>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</si>
  <si>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</si>
  <si>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</si>
  <si>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</si>
  <si>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</si>
  <si>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</si>
  <si>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</si>
  <si>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</si>
  <si>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</si>
  <si>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</si>
  <si>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</si>
  <si>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</si>
  <si>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</si>
  <si>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</si>
  <si>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</si>
  <si>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</si>
  <si>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</si>
  <si>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</si>
  <si>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</si>
  <si>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</si>
  <si>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</si>
  <si>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</si>
  <si>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</si>
  <si>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</si>
  <si>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</si>
  <si>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</si>
  <si>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</si>
  <si>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</si>
  <si>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</si>
  <si>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</si>
  <si>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</si>
  <si>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</si>
  <si>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</si>
  <si>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</si>
  <si>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</si>
  <si>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</si>
  <si>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</si>
  <si>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</si>
  <si>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</si>
  <si>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</si>
  <si>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</si>
  <si>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</si>
  <si>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</si>
  <si>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</si>
  <si>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</si>
  <si>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</si>
  <si>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</si>
  <si>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</si>
  <si>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</si>
  <si>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</si>
  <si>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</si>
  <si>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</si>
  <si>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</si>
  <si>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</si>
  <si>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</si>
  <si>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</si>
  <si>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</si>
  <si>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</si>
  <si>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</si>
  <si>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</si>
  <si>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</si>
  <si>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</si>
  <si>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</si>
  <si>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</si>
  <si>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</si>
  <si>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</si>
  <si>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</si>
  <si>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</si>
  <si>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</si>
  <si>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</si>
  <si>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</si>
  <si>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</si>
  <si>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</si>
  <si>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</si>
  <si>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</si>
  <si>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</si>
  <si>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</si>
  <si>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</si>
  <si>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</si>
  <si>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</si>
  <si>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</si>
  <si>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</si>
  <si>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</si>
  <si>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</si>
  <si>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</si>
  <si>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</si>
  <si>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</si>
  <si>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</si>
  <si>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</si>
  <si>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</si>
  <si>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</si>
  <si>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</si>
  <si>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</si>
  <si>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</si>
  <si>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</si>
  <si>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</si>
  <si>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</si>
  <si>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</si>
  <si>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</si>
  <si>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</si>
  <si>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</si>
  <si>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</si>
  <si>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</si>
  <si>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</si>
  <si>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</si>
  <si>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</si>
  <si>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</si>
  <si>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</si>
  <si>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</si>
  <si>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</si>
  <si>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</si>
  <si>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</si>
  <si>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</si>
  <si>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</si>
  <si>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</si>
  <si>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</si>
  <si>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</si>
  <si>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</si>
  <si>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</si>
  <si>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</si>
  <si>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</si>
  <si>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</si>
  <si>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</si>
  <si>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</si>
  <si>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</si>
  <si>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</si>
  <si>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</si>
  <si>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</si>
  <si>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</si>
  <si>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</si>
  <si>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</si>
  <si>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</si>
  <si>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</si>
  <si>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</si>
  <si>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</si>
  <si>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</si>
  <si>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</si>
  <si>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</si>
  <si>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</si>
  <si>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</si>
  <si>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</si>
  <si>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</si>
  <si>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</si>
  <si>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</si>
  <si>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</si>
  <si>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</si>
  <si>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</si>
  <si>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</si>
  <si>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</si>
  <si>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</si>
  <si>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</si>
  <si>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</si>
  <si>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</si>
  <si>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</si>
  <si>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</si>
  <si>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</si>
  <si>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</si>
  <si>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</si>
  <si>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</si>
  <si>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</si>
  <si>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</si>
  <si>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</si>
  <si>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</si>
  <si>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</si>
  <si>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</si>
  <si>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</si>
  <si>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</si>
  <si>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</si>
  <si>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</si>
  <si>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</si>
  <si>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</si>
  <si>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</si>
  <si>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</si>
  <si>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</si>
  <si>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</si>
  <si>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</si>
  <si>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</si>
  <si>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</si>
  <si>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</si>
  <si>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</si>
  <si>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</si>
  <si>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</si>
  <si>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</si>
  <si>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</si>
  <si>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</si>
  <si>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</si>
  <si>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</si>
  <si>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</si>
  <si>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</si>
  <si>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</si>
  <si>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</si>
  <si>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</si>
  <si>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</si>
  <si>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</si>
  <si>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</si>
  <si>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</si>
  <si>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</si>
  <si>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</si>
  <si>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</si>
  <si>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</si>
  <si>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</si>
  <si>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</si>
  <si>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</si>
  <si>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</si>
  <si>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</si>
  <si>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</si>
  <si>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</si>
  <si>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</si>
  <si>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</si>
  <si>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</si>
  <si>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</si>
  <si>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</si>
  <si>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</si>
  <si>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</si>
  <si>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</si>
  <si>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</si>
  <si>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</si>
  <si>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</si>
  <si>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</si>
  <si>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</si>
  <si>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</si>
  <si>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</si>
  <si>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</si>
  <si>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</si>
  <si>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</si>
  <si>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</si>
  <si>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</si>
  <si>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</si>
  <si>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</si>
  <si>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</si>
  <si>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</si>
  <si>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</si>
  <si>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</si>
  <si>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</si>
  <si>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</si>
  <si>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</si>
  <si>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</si>
  <si>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</si>
  <si>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</si>
  <si>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</si>
  <si>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</si>
  <si>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</si>
  <si>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</si>
  <si>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</si>
  <si>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</si>
  <si>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</si>
  <si>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</si>
  <si>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</si>
  <si>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</si>
  <si>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</si>
  <si>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</si>
  <si>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</si>
  <si>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</si>
  <si>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</si>
  <si>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</si>
  <si>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</si>
  <si>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</si>
  <si>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</si>
  <si>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</si>
  <si>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</si>
  <si>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</si>
  <si>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</si>
  <si>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</si>
  <si>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</si>
  <si>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</si>
  <si>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</si>
  <si>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</si>
  <si>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</si>
  <si>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</si>
  <si>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</si>
  <si>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</si>
  <si>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</si>
  <si>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</si>
  <si>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</si>
  <si>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</si>
  <si>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</si>
  <si>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</si>
  <si>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</si>
  <si>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</si>
  <si>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</si>
  <si>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</si>
  <si>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</si>
  <si>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</si>
  <si>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</si>
  <si>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</si>
  <si>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</si>
  <si>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</si>
  <si>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</si>
  <si>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</si>
  <si>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</si>
  <si>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</si>
  <si>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</si>
  <si>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</si>
  <si>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</si>
  <si>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</si>
  <si>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</si>
  <si>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</si>
  <si>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</si>
  <si>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</si>
  <si>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</si>
  <si>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</si>
  <si>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</si>
  <si>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</si>
  <si>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</si>
  <si>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</si>
  <si>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</si>
  <si>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</si>
  <si>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</si>
  <si>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</si>
  <si>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</si>
  <si>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</si>
  <si>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</si>
  <si>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</si>
  <si>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</si>
  <si>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</si>
  <si>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</si>
  <si>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</si>
  <si>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</si>
  <si>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</si>
  <si>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</si>
  <si>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</si>
  <si>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</si>
  <si>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</si>
  <si>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</si>
  <si>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</si>
  <si>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</si>
  <si>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</si>
  <si>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</si>
  <si>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</si>
  <si>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</si>
  <si>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</si>
  <si>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</si>
  <si>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</si>
  <si>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</si>
  <si>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</si>
  <si>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</si>
  <si>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</si>
  <si>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</si>
  <si>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</si>
  <si>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</si>
  <si>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</si>
  <si>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</si>
  <si>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</si>
  <si>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</si>
  <si>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</si>
  <si>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</si>
  <si>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</si>
  <si>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</si>
  <si>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</si>
  <si>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</si>
  <si>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</si>
  <si>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</si>
  <si>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</si>
  <si>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</si>
  <si>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</si>
  <si>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</si>
  <si>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</si>
  <si>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</si>
  <si>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</si>
  <si>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</si>
  <si>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</si>
  <si>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</si>
  <si>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</si>
  <si>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</si>
  <si>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</si>
  <si>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</si>
  <si>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</si>
  <si>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</si>
  <si>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</si>
  <si>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</si>
  <si>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</si>
  <si>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</si>
  <si>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</si>
  <si>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</si>
  <si>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</si>
  <si>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</si>
  <si>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</si>
  <si>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</si>
  <si>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</si>
  <si>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</si>
  <si>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</si>
  <si>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</si>
  <si>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</si>
  <si>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</si>
  <si>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</si>
  <si>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</si>
  <si>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</si>
  <si>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</si>
  <si>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</si>
  <si>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</si>
  <si>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</si>
  <si>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</si>
  <si>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</si>
  <si>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</si>
  <si>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</si>
  <si>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</si>
  <si>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</si>
  <si>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</si>
  <si>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</si>
  <si>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</si>
  <si>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</si>
  <si>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</si>
  <si>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</si>
  <si>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</si>
  <si>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</si>
  <si>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</si>
  <si>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</si>
  <si>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</si>
  <si>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</si>
  <si>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</si>
  <si>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</si>
  <si>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</si>
  <si>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</si>
  <si>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</si>
  <si>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</si>
  <si>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</si>
  <si>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</si>
  <si>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</si>
  <si>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</si>
  <si>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</si>
  <si>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</si>
  <si>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</si>
  <si>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</si>
  <si>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</si>
  <si>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</si>
  <si>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</si>
  <si>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</si>
  <si>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</si>
  <si>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</si>
  <si>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</si>
  <si>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</si>
  <si>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</si>
  <si>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</si>
  <si>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</si>
  <si>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</si>
  <si>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</si>
  <si>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</si>
  <si>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</si>
  <si>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</si>
  <si>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</si>
  <si>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</si>
  <si>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</si>
  <si>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</si>
  <si>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</si>
  <si>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</si>
  <si>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</si>
  <si>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</si>
  <si>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</si>
  <si>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</si>
  <si>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</si>
  <si>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</si>
  <si>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</si>
  <si>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</si>
  <si>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</si>
  <si>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</si>
  <si>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</si>
  <si>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</si>
  <si>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</si>
  <si>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</si>
  <si>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</si>
  <si>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</si>
  <si>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</si>
  <si>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</si>
  <si>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</si>
  <si>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</si>
  <si>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</si>
  <si>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</si>
  <si>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</si>
  <si>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</si>
  <si>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</si>
  <si>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</si>
  <si>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</si>
  <si>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</si>
  <si>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</si>
  <si>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</si>
  <si>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</si>
  <si>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</si>
  <si>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</si>
  <si>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</si>
  <si>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</si>
  <si>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</si>
  <si>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</si>
  <si>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</si>
  <si>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</si>
  <si>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</si>
  <si>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</si>
  <si>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</si>
  <si>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</si>
  <si>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</si>
  <si>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</si>
  <si>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</si>
  <si>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</si>
  <si>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</si>
  <si>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</si>
  <si>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</si>
  <si>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</si>
  <si>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</si>
  <si>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</si>
  <si>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</si>
  <si>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</si>
  <si>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</si>
  <si>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</si>
  <si>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</si>
  <si>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</si>
  <si>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</si>
  <si>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</si>
  <si>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</si>
  <si>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</si>
  <si>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</si>
  <si>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</si>
  <si>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</si>
  <si>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</si>
  <si>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</si>
  <si>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</si>
  <si>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</si>
  <si>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</si>
  <si>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</si>
  <si>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</si>
  <si>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</si>
  <si>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</si>
  <si>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</si>
  <si>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</si>
  <si>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</si>
  <si>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</si>
  <si>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</si>
  <si>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</si>
  <si>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</si>
  <si>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</si>
  <si>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</si>
  <si>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</si>
  <si>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</si>
  <si>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</si>
  <si>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</si>
  <si>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</si>
  <si>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</si>
  <si>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</si>
  <si>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</si>
  <si>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</si>
  <si>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</si>
  <si>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</si>
  <si>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</si>
  <si>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</si>
  <si>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</si>
  <si>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</si>
  <si>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</si>
  <si>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</si>
  <si>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</si>
  <si>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</si>
  <si>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</si>
  <si>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</si>
  <si>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</si>
  <si>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</si>
  <si>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</si>
  <si>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</si>
  <si>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</si>
  <si>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</si>
  <si>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</si>
  <si>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</si>
  <si>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</si>
  <si>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</si>
  <si>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</si>
  <si>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</si>
  <si>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</si>
  <si>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</si>
  <si>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</si>
  <si>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</si>
  <si>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</si>
  <si>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</si>
  <si>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</si>
  <si>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</si>
  <si>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</si>
  <si>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</si>
  <si>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</si>
  <si>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</si>
  <si>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</si>
  <si>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</si>
  <si>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</si>
  <si>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</si>
  <si>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</si>
  <si>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</si>
  <si>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</si>
  <si>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</si>
  <si>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</si>
  <si>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</si>
  <si>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</si>
  <si>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</si>
  <si>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</si>
  <si>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</si>
  <si>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</si>
  <si>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</si>
  <si>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</si>
  <si>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</si>
  <si>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</si>
  <si>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</si>
  <si>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</si>
  <si>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</si>
  <si>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</si>
  <si>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</si>
  <si>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</si>
  <si>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</si>
  <si>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</si>
  <si>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</si>
  <si>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</si>
  <si>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</si>
  <si>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</si>
  <si>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</si>
  <si>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</si>
  <si>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</si>
  <si>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</si>
  <si>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</si>
  <si>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</si>
  <si>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</si>
  <si>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</si>
  <si>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</si>
  <si>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</si>
  <si>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</si>
  <si>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</si>
  <si>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</si>
  <si>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</si>
  <si>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</si>
  <si>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</si>
  <si>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</si>
  <si>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</si>
  <si>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</si>
  <si>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</si>
  <si>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</si>
  <si>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</si>
  <si>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</si>
  <si>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</si>
  <si>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</si>
  <si>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</si>
  <si>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</si>
  <si>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</si>
  <si>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</si>
  <si>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</si>
  <si>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</si>
  <si>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</si>
  <si>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</si>
  <si>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</si>
  <si>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</si>
  <si>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</si>
  <si>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</si>
  <si>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</si>
  <si>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</si>
  <si>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</si>
  <si>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</si>
  <si>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</si>
  <si>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</si>
  <si>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</si>
  <si>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</si>
  <si>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</si>
  <si>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</si>
  <si>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</si>
  <si>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</si>
  <si>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</si>
  <si>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</si>
  <si>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</si>
  <si>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</si>
  <si>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</si>
  <si>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</si>
  <si>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</si>
  <si>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</si>
  <si>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</si>
  <si>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</si>
  <si>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</si>
  <si>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</si>
  <si>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</si>
  <si>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</si>
  <si>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</si>
  <si>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</si>
  <si>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</si>
  <si>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</si>
  <si>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</si>
  <si>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</si>
  <si>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</si>
  <si>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</si>
  <si>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</si>
  <si>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</si>
  <si>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</si>
  <si>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</si>
  <si>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</si>
  <si>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</si>
  <si>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</si>
  <si>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</si>
  <si>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</si>
  <si>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</si>
  <si>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</si>
  <si>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</si>
  <si>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</si>
  <si>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</si>
  <si>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</si>
  <si>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</si>
  <si>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</si>
  <si>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</si>
  <si>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</si>
  <si>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</si>
  <si>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</si>
  <si>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</si>
  <si>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</si>
  <si>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</si>
  <si>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</si>
  <si>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</si>
  <si>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</si>
  <si>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</si>
  <si>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</si>
  <si>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</si>
  <si>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</si>
  <si>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</si>
  <si>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</si>
  <si>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</si>
  <si>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</si>
  <si>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</si>
  <si>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</si>
  <si>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</si>
  <si>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</si>
  <si>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</si>
  <si>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</si>
  <si>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</si>
  <si>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</si>
  <si>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</si>
  <si>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</si>
  <si>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</si>
  <si>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</si>
  <si>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</si>
  <si>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</si>
  <si>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</si>
  <si>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</si>
  <si>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</si>
  <si>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</si>
  <si>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</si>
  <si>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</si>
  <si>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</si>
  <si>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</si>
  <si>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</si>
  <si>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</si>
  <si>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</si>
  <si>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</si>
  <si>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</si>
  <si>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</si>
  <si>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</si>
  <si>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</si>
  <si>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</si>
  <si>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</si>
  <si>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</si>
  <si>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</si>
  <si>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</si>
  <si>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</si>
  <si>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</si>
  <si>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</si>
  <si>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</si>
  <si>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</si>
  <si>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</si>
  <si>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</si>
  <si>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</si>
  <si>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</si>
  <si>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</si>
  <si>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</si>
  <si>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</si>
  <si>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</si>
  <si>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</si>
  <si>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</si>
  <si>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</si>
  <si>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</si>
  <si>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</si>
  <si>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</si>
  <si>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</si>
  <si>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</si>
  <si>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</si>
  <si>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</si>
  <si>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</si>
  <si>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</si>
  <si>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</si>
  <si>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</si>
  <si>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</si>
  <si>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</si>
  <si>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</si>
  <si>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</si>
  <si>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</si>
  <si>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</si>
  <si>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</si>
  <si>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</si>
  <si>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</si>
  <si>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</si>
  <si>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</si>
  <si>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</si>
  <si>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</si>
  <si>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</si>
  <si>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</si>
  <si>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</si>
  <si>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</si>
  <si>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</si>
  <si>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</si>
  <si>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</si>
  <si>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</si>
  <si>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</si>
  <si>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</si>
  <si>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</si>
  <si>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</si>
  <si>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</si>
  <si>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</si>
  <si>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</si>
  <si>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</si>
  <si>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</si>
  <si>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</si>
  <si>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</si>
  <si>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</si>
  <si>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</si>
  <si>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</si>
  <si>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</si>
  <si>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</si>
  <si>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</si>
  <si>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</si>
  <si>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</si>
  <si>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</si>
  <si>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</si>
  <si>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</si>
  <si>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</si>
  <si>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</si>
  <si>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</si>
  <si>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</si>
  <si>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</si>
  <si>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</si>
  <si>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</si>
  <si>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</si>
  <si>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</si>
  <si>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</si>
  <si>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</si>
  <si>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</si>
  <si>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</si>
  <si>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</si>
  <si>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</si>
  <si>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</si>
  <si>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</si>
  <si>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</si>
  <si>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</si>
  <si>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</si>
  <si>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</si>
  <si>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</si>
  <si>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</si>
  <si>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</si>
  <si>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</si>
  <si>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</si>
  <si>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</si>
  <si>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</si>
  <si>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</si>
  <si>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</si>
  <si>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</si>
  <si>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</si>
  <si>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</si>
  <si>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</si>
  <si>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</si>
  <si>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</si>
  <si>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</si>
  <si>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</si>
  <si>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</si>
  <si>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</si>
  <si>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</si>
  <si>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</si>
  <si>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</si>
  <si>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</si>
  <si>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</si>
  <si>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</si>
  <si>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</si>
  <si>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</si>
  <si>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</si>
  <si>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</si>
  <si>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</si>
  <si>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</si>
  <si>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</si>
  <si>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</si>
  <si>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</si>
  <si>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</si>
  <si>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</si>
  <si>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</si>
  <si>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</si>
  <si>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</si>
  <si>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</si>
  <si>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</si>
  <si>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</si>
  <si>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</si>
  <si>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</si>
  <si>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</si>
  <si>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</si>
  <si>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</si>
  <si>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</si>
  <si>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</si>
  <si>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</si>
  <si>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</si>
  <si>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</si>
  <si>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</si>
  <si>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</si>
  <si>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</si>
  <si>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</si>
  <si>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</si>
  <si>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</si>
  <si>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</si>
  <si>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</si>
  <si>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</si>
  <si>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</si>
  <si>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</si>
  <si>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</si>
  <si>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</si>
  <si>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</si>
  <si>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</si>
  <si>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</si>
  <si>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</si>
  <si>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</si>
  <si>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</si>
  <si>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</si>
  <si>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</si>
  <si>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</si>
  <si>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</si>
  <si>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</si>
  <si>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</si>
  <si>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</si>
  <si>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</si>
  <si>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</si>
  <si>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</si>
  <si>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</si>
  <si>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</si>
  <si>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</si>
  <si>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</si>
  <si>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</si>
  <si>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</si>
  <si>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</si>
  <si>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</si>
  <si>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</si>
  <si>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</si>
  <si>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</si>
  <si>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</si>
  <si>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</si>
  <si>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</si>
  <si>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</si>
  <si>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</si>
  <si>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</si>
  <si>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</si>
  <si>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</si>
  <si>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</si>
  <si>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</si>
  <si>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</si>
  <si>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</si>
  <si>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</si>
  <si>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</si>
  <si>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</si>
  <si>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</si>
  <si>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</si>
  <si>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</si>
  <si>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</si>
  <si>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</si>
  <si>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</si>
  <si>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</si>
  <si>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</si>
  <si>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</si>
  <si>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</si>
  <si>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</si>
  <si>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</si>
  <si>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</si>
  <si>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</si>
  <si>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</si>
  <si>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</si>
  <si>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</si>
  <si>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</si>
  <si>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</si>
  <si>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</si>
  <si>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</si>
  <si>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</si>
  <si>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</si>
  <si>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</si>
  <si>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</si>
  <si>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</si>
  <si>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</si>
  <si>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</si>
  <si>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</si>
  <si>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</si>
  <si>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</si>
  <si>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</si>
  <si>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</si>
  <si>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</si>
  <si>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</si>
  <si>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</si>
  <si>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</si>
  <si>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</si>
  <si>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</si>
  <si>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</si>
  <si>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</si>
  <si>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</si>
  <si>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</si>
  <si>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</si>
  <si>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</si>
  <si>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</si>
  <si>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</si>
  <si>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</si>
  <si>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</si>
  <si>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</si>
  <si>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</si>
  <si>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</si>
  <si>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</si>
  <si>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</si>
  <si>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</si>
  <si>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</si>
  <si>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</si>
  <si>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</si>
  <si>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</si>
  <si>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</si>
  <si>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</si>
  <si>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</si>
  <si>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</si>
  <si>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</si>
  <si>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</si>
  <si>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</si>
  <si>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</si>
  <si>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</si>
  <si>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</si>
  <si>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</si>
  <si>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</si>
  <si>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</si>
  <si>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</si>
  <si>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</si>
  <si>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</si>
  <si>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</si>
  <si>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</si>
  <si>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</si>
  <si>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</si>
  <si>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</si>
  <si>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</si>
  <si>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</si>
  <si>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</si>
  <si>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</si>
  <si>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</si>
  <si>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</si>
  <si>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</si>
  <si>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</si>
  <si>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</si>
  <si>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</si>
  <si>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</si>
  <si>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</si>
  <si>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</si>
  <si>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</si>
  <si>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</si>
  <si>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</si>
  <si>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</si>
  <si>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</si>
  <si>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</si>
  <si>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</si>
  <si>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</si>
  <si>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</si>
  <si>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</si>
  <si>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</si>
  <si>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</si>
  <si>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</si>
  <si>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</si>
  <si>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</si>
  <si>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</si>
  <si>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</si>
  <si>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</si>
  <si>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</si>
  <si>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</si>
  <si>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</si>
  <si>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</si>
  <si>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</si>
  <si>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</si>
  <si>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</si>
  <si>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</si>
  <si>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</si>
  <si>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</si>
  <si>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</si>
  <si>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</si>
  <si>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</si>
  <si>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</si>
  <si>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</si>
  <si>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</si>
  <si>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</si>
  <si>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</si>
  <si>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</si>
  <si>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</si>
  <si>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</si>
  <si>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</si>
  <si>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</si>
  <si>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</si>
  <si>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</si>
  <si>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</si>
  <si>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</si>
  <si>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</si>
  <si>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</si>
  <si>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</si>
  <si>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</si>
  <si>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</si>
  <si>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</si>
  <si>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</si>
  <si>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</si>
  <si>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</si>
  <si>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</si>
  <si>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</si>
  <si>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</si>
  <si>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</si>
  <si>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</si>
  <si>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</si>
  <si>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</si>
  <si>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</si>
  <si>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</si>
  <si>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</si>
  <si>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</si>
  <si>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</si>
  <si>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</si>
  <si>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</si>
  <si>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</si>
  <si>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</si>
  <si>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</si>
  <si>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</si>
  <si>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</si>
  <si>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</si>
  <si>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</si>
  <si>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</si>
  <si>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</si>
  <si>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</si>
  <si>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</si>
  <si>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</si>
  <si>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</si>
  <si>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</si>
  <si>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</si>
  <si>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</si>
  <si>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</si>
  <si>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</si>
  <si>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</si>
  <si>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</si>
  <si>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</si>
  <si>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</si>
  <si>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</si>
  <si>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</si>
  <si>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</si>
  <si>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</si>
  <si>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</si>
  <si>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</si>
  <si>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</si>
  <si>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</si>
  <si>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</si>
  <si>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</si>
  <si>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</si>
  <si>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</si>
  <si>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</si>
  <si>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</si>
  <si>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</si>
  <si>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</si>
  <si>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</si>
  <si>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</si>
  <si>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</si>
  <si>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</si>
  <si>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</si>
  <si>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</si>
  <si>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</si>
  <si>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</si>
  <si>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</si>
  <si>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</si>
  <si>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</si>
  <si>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</si>
  <si>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</si>
  <si>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</si>
  <si>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</si>
  <si>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</si>
  <si>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</si>
  <si>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</si>
  <si>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</si>
  <si>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</si>
  <si>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</si>
  <si>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</si>
  <si>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</si>
  <si>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</si>
  <si>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</si>
  <si>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</si>
  <si>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</si>
  <si>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</si>
  <si>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</si>
  <si>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</si>
  <si>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</si>
  <si>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</si>
  <si>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</si>
  <si>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</si>
  <si>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</si>
  <si>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</si>
  <si>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</si>
  <si>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</si>
  <si>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</si>
  <si>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</si>
  <si>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</si>
  <si>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</si>
  <si>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</si>
  <si>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</si>
  <si>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</si>
  <si>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</si>
  <si>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</si>
  <si>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</si>
  <si>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</si>
  <si>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</si>
  <si>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</si>
  <si>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</si>
  <si>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</si>
  <si>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</si>
  <si>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</si>
  <si>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</si>
  <si>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</si>
  <si>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</si>
  <si>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</si>
  <si>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</si>
  <si>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</si>
  <si>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</si>
  <si>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</si>
  <si>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</si>
  <si>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</si>
  <si>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</si>
  <si>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</si>
  <si>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</si>
  <si>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</si>
  <si>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</si>
  <si>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</si>
  <si>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</si>
  <si>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</si>
  <si>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</si>
  <si>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</si>
  <si>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</si>
  <si>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</si>
  <si>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</si>
  <si>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</si>
  <si>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</si>
  <si>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</si>
  <si>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</si>
  <si>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</si>
  <si>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</si>
  <si>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</si>
  <si>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</si>
  <si>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</si>
  <si>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</si>
  <si>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</si>
  <si>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</si>
  <si>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</si>
  <si>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</si>
  <si>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</si>
  <si>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</si>
  <si>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</si>
  <si>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</si>
  <si>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</si>
  <si>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</si>
  <si>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</si>
  <si>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</si>
  <si>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</si>
  <si>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</si>
  <si>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</si>
  <si>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</si>
  <si>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</si>
  <si>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</si>
  <si>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</si>
  <si>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</si>
  <si>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</si>
  <si>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</si>
  <si>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</si>
  <si>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</si>
  <si>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</si>
  <si>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</si>
  <si>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</si>
  <si>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</si>
  <si>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</si>
  <si>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</si>
  <si>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</si>
  <si>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</si>
  <si>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</si>
  <si>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</si>
  <si>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</si>
  <si>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</si>
  <si>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</si>
  <si>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</si>
  <si>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</si>
  <si>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</si>
  <si>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</si>
  <si>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</si>
  <si>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</si>
  <si>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</si>
  <si>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</si>
  <si>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</si>
  <si>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</si>
  <si>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</si>
  <si>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</si>
  <si>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</si>
  <si>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</si>
  <si>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</si>
  <si>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</si>
  <si>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</si>
  <si>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</si>
  <si>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</si>
  <si>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</si>
  <si>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</si>
  <si>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</si>
  <si>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</si>
  <si>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</si>
  <si>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</si>
  <si>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</si>
  <si>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</si>
  <si>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</si>
  <si>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</si>
  <si>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</si>
  <si>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</si>
  <si>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</si>
  <si>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</si>
  <si>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</si>
  <si>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</si>
  <si>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</si>
  <si>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</si>
  <si>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</si>
  <si>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</si>
  <si>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</si>
  <si>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</si>
  <si>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</si>
  <si>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</si>
  <si>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</si>
  <si>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</si>
  <si>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</si>
  <si>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</si>
  <si>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</si>
  <si>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</si>
  <si>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</si>
  <si>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</si>
  <si>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</si>
  <si>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</si>
  <si>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</si>
  <si>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</si>
  <si>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</si>
  <si>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</si>
  <si>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</si>
  <si>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</si>
  <si>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</si>
  <si>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</si>
  <si>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</si>
  <si>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</si>
  <si>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</si>
  <si>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</si>
  <si>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</si>
  <si>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</si>
  <si>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</si>
  <si>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</si>
  <si>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</si>
  <si>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</si>
  <si>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</si>
  <si>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</si>
  <si>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</si>
  <si>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</si>
  <si>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</si>
  <si>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</si>
  <si>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</si>
  <si>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</si>
  <si>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</si>
  <si>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</si>
  <si>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</si>
  <si>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</si>
  <si>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</si>
  <si>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</si>
  <si>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</si>
  <si>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</si>
  <si>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</si>
  <si>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</si>
  <si>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</si>
  <si>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</si>
  <si>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</si>
  <si>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</si>
  <si>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</si>
  <si>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</si>
  <si>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</si>
  <si>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</si>
  <si>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</si>
  <si>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</si>
  <si>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</si>
  <si>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</si>
  <si>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</si>
  <si>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</si>
  <si>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</si>
  <si>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</si>
  <si>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</si>
  <si>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</si>
  <si>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</si>
  <si>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</si>
  <si>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</si>
  <si>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</si>
  <si>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</si>
  <si>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</si>
  <si>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</si>
  <si>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</si>
  <si>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</si>
  <si>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</si>
  <si>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</si>
  <si>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</si>
  <si>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</si>
  <si>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</si>
  <si>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</si>
  <si>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</si>
  <si>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</si>
  <si>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</si>
  <si>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</si>
  <si>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</si>
  <si>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</si>
  <si>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</si>
  <si>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</si>
  <si>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</si>
  <si>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</si>
  <si>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</si>
  <si>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</si>
  <si>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</si>
  <si>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</si>
  <si>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</si>
  <si>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</si>
  <si>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</si>
  <si>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</si>
  <si>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</si>
  <si>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</si>
  <si>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</si>
  <si>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</si>
  <si>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</si>
  <si>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</si>
  <si>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</si>
  <si>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</si>
  <si>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</si>
  <si>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</si>
  <si>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</si>
  <si>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</si>
  <si>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</si>
  <si>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</si>
  <si>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</si>
  <si>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</si>
  <si>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</si>
  <si>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</si>
  <si>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</si>
  <si>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</si>
  <si>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</si>
  <si>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</si>
  <si>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</si>
  <si>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</si>
  <si>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</si>
  <si>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</si>
  <si>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</si>
  <si>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</si>
  <si>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</si>
  <si>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</si>
  <si>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</si>
  <si>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</si>
  <si>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</si>
  <si>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</si>
  <si>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</si>
  <si>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</si>
  <si>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</si>
  <si>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</si>
  <si>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</si>
  <si>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</si>
  <si>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</si>
  <si>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</si>
  <si>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</si>
  <si>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</si>
  <si>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</si>
  <si>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</si>
  <si>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</si>
  <si>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</si>
  <si>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</si>
  <si>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</si>
  <si>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</si>
  <si>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</si>
  <si>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</si>
  <si>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</si>
  <si>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</si>
  <si>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</si>
  <si>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</si>
  <si>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</si>
  <si>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</si>
  <si>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</si>
  <si>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</si>
  <si>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</si>
  <si>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</si>
  <si>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</si>
  <si>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</si>
  <si>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</si>
  <si>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</si>
  <si>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</si>
  <si>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</si>
  <si>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</si>
  <si>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</si>
  <si>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</si>
  <si>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</si>
  <si>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</si>
  <si>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</si>
  <si>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</si>
  <si>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</si>
  <si>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</si>
  <si>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</si>
  <si>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</si>
  <si>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</si>
  <si>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</si>
  <si>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</si>
  <si>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</si>
  <si>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</si>
  <si>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</si>
  <si>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</si>
  <si>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</si>
  <si>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</si>
  <si>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</si>
  <si>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</si>
  <si>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</si>
  <si>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</si>
  <si>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</si>
  <si>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</si>
  <si>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</si>
  <si>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</si>
  <si>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</si>
  <si>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</si>
  <si>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</si>
  <si>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</si>
  <si>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</si>
  <si>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</si>
  <si>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</si>
  <si>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</si>
  <si>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</si>
  <si>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</si>
  <si>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</si>
  <si>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</si>
  <si>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</si>
  <si>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</si>
  <si>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</si>
  <si>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</si>
  <si>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</si>
  <si>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</si>
  <si>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</si>
  <si>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</si>
  <si>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</si>
  <si>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</si>
  <si>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</si>
  <si>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</si>
  <si>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</si>
  <si>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</si>
  <si>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</si>
  <si>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</si>
  <si>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</si>
  <si>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</si>
  <si>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</si>
  <si>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</si>
  <si>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</si>
  <si>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</si>
  <si>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</si>
  <si>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</si>
  <si>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</si>
  <si>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</si>
  <si>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</si>
  <si>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</si>
  <si>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</si>
  <si>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</si>
  <si>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</si>
  <si>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</si>
  <si>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</si>
  <si>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</si>
  <si>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</si>
  <si>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</si>
  <si>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</si>
  <si>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</si>
  <si>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</si>
  <si>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</si>
  <si>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</si>
  <si>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</si>
  <si>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</si>
  <si>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</si>
  <si>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</si>
  <si>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</si>
  <si>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</si>
  <si>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</si>
  <si>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</si>
  <si>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</si>
  <si>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</si>
  <si>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</si>
  <si>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</si>
  <si>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</si>
  <si>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</si>
  <si>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</si>
  <si>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</si>
  <si>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</si>
  <si>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</si>
  <si>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</si>
  <si>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</si>
  <si>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</si>
  <si>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</si>
  <si>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</si>
  <si>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</si>
  <si>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</si>
  <si>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</si>
  <si>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</si>
  <si>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</si>
  <si>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</si>
  <si>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</si>
  <si>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</si>
  <si>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</si>
  <si>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</si>
  <si>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</si>
  <si>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</si>
  <si>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</si>
  <si>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</si>
  <si>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</si>
  <si>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</si>
  <si>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</si>
  <si>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</si>
  <si>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</si>
  <si>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</si>
  <si>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</si>
  <si>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</si>
  <si>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</si>
  <si>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</si>
  <si>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</si>
  <si>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</si>
  <si>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</si>
  <si>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</si>
  <si>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</si>
  <si>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</si>
  <si>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</si>
  <si>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</si>
  <si>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</si>
  <si>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</si>
  <si>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</si>
  <si>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</si>
  <si>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</si>
  <si>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</si>
  <si>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</si>
  <si>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</si>
  <si>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</si>
  <si>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</si>
  <si>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</si>
  <si>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</si>
  <si>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</si>
  <si>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</si>
  <si>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</si>
  <si>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</si>
  <si>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</si>
  <si>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</si>
  <si>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</si>
  <si>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</si>
  <si>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</si>
  <si>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</si>
  <si>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</si>
  <si>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</si>
  <si>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</si>
  <si>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</si>
  <si>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</si>
  <si>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</si>
  <si>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</si>
  <si>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</si>
  <si>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</si>
  <si>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</si>
  <si>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</si>
  <si>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</si>
  <si>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</si>
  <si>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</si>
  <si>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</si>
  <si>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</si>
  <si>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</si>
  <si>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</si>
  <si>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</si>
  <si>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</si>
  <si>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</si>
  <si>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</si>
  <si>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</si>
  <si>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</si>
  <si>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</si>
  <si>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</si>
  <si>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</si>
  <si>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</si>
  <si>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</si>
  <si>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</si>
  <si>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</si>
  <si>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</si>
  <si>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</si>
  <si>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</si>
  <si>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</si>
  <si>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</si>
  <si>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</si>
  <si>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</si>
  <si>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</si>
  <si>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</si>
  <si>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</si>
  <si>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</si>
  <si>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</si>
  <si>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</si>
  <si>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</si>
  <si>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</si>
  <si>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</si>
  <si>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</si>
  <si>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</si>
  <si>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</si>
  <si>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</si>
  <si>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</si>
  <si>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</si>
  <si>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</si>
  <si>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</si>
  <si>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</si>
  <si>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</si>
  <si>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</si>
  <si>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</si>
  <si>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</si>
  <si>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</si>
  <si>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</si>
  <si>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</si>
  <si>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</si>
  <si>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</si>
  <si>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</si>
  <si>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</si>
  <si>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</si>
  <si>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</si>
  <si>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</si>
  <si>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</si>
  <si>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</si>
  <si>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</si>
  <si>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</si>
  <si>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</si>
  <si>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</si>
  <si>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</si>
  <si>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</si>
  <si>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</si>
  <si>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</si>
  <si>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</si>
  <si>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</si>
  <si>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</si>
  <si>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</si>
  <si>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</si>
  <si>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</si>
  <si>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</si>
  <si>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</si>
  <si>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</si>
  <si>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</si>
  <si>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</si>
  <si>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</si>
  <si>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</si>
  <si>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</si>
  <si>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</si>
  <si>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</si>
  <si>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</si>
  <si>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</si>
  <si>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</si>
  <si>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</si>
  <si>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</si>
  <si>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</si>
  <si>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</si>
  <si>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</si>
  <si>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</si>
  <si>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</si>
  <si>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</si>
  <si>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</si>
  <si>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</si>
  <si>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</si>
  <si>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</si>
  <si>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</si>
  <si>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</si>
  <si>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</si>
  <si>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</si>
  <si>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</si>
  <si>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</si>
  <si>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</si>
  <si>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</si>
  <si>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</si>
  <si>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</si>
  <si>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</si>
  <si>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</si>
  <si>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</si>
  <si>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</si>
  <si>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</si>
  <si>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</si>
  <si>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</si>
  <si>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</si>
  <si>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</si>
  <si>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</si>
  <si>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</si>
  <si>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</si>
  <si>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</si>
  <si>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</si>
  <si>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</si>
  <si>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</si>
  <si>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</si>
  <si>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</si>
  <si>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</si>
  <si>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</si>
  <si>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</si>
  <si>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</si>
  <si>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</si>
  <si>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</si>
  <si>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</si>
  <si>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</si>
  <si>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</si>
  <si>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</si>
  <si>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</si>
  <si>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</si>
  <si>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</si>
  <si>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</si>
  <si>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</si>
  <si>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</si>
  <si>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</si>
  <si>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</si>
  <si>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</si>
  <si>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</si>
  <si>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</si>
  <si>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</si>
  <si>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</si>
  <si>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</si>
  <si>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</si>
  <si>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</si>
  <si>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</si>
  <si>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</si>
  <si>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</si>
  <si>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</si>
  <si>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</si>
  <si>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</si>
  <si>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</si>
  <si>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</si>
  <si>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</si>
  <si>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</si>
  <si>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</si>
  <si>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</si>
  <si>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</si>
  <si>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</si>
  <si>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</si>
  <si>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</si>
  <si>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</si>
  <si>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</si>
  <si>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</si>
  <si>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</si>
  <si>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</si>
  <si>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</si>
  <si>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</si>
  <si>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</si>
  <si>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</si>
  <si>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</si>
  <si>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</si>
  <si>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</si>
  <si>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</si>
  <si>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</si>
  <si>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</si>
  <si>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</si>
  <si>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</si>
  <si>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</si>
  <si>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</si>
  <si>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</si>
  <si>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</si>
  <si>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</si>
  <si>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</si>
  <si>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</si>
  <si>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</si>
  <si>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</si>
  <si>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</si>
  <si>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</si>
  <si>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</si>
  <si>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</si>
  <si>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</si>
  <si>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</si>
  <si>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</si>
  <si>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</si>
  <si>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</si>
  <si>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</si>
  <si>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</si>
  <si>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</si>
  <si>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</si>
  <si>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</si>
  <si>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</si>
  <si>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</si>
  <si>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</si>
  <si>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</si>
  <si>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</si>
  <si>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</si>
  <si>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</si>
  <si>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</si>
  <si>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</si>
  <si>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</si>
  <si>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</si>
  <si>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</si>
  <si>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</si>
  <si>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</si>
  <si>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</si>
  <si>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</si>
  <si>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</si>
  <si>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</si>
  <si>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</si>
  <si>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</si>
  <si>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</si>
  <si>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</si>
  <si>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</si>
  <si>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</si>
  <si>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</si>
  <si>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</si>
  <si>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</si>
  <si>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</si>
  <si>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</si>
  <si>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</si>
  <si>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</si>
  <si>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</si>
  <si>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</si>
  <si>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</si>
  <si>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</si>
  <si>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</si>
  <si>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</si>
  <si>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</si>
  <si>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</si>
  <si>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</si>
  <si>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</si>
  <si>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</si>
  <si>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</si>
  <si>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</si>
  <si>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</si>
  <si>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</si>
  <si>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</si>
  <si>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</si>
  <si>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</si>
  <si>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</si>
  <si>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</si>
  <si>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</si>
  <si>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</si>
  <si>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</si>
  <si>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</si>
  <si>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</si>
  <si>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</si>
  <si>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</si>
  <si>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</si>
  <si>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</si>
  <si>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</si>
  <si>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</si>
  <si>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</si>
  <si>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</si>
  <si>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</si>
  <si>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</si>
  <si>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</si>
  <si>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</si>
  <si>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</si>
  <si>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</si>
  <si>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</si>
  <si>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</si>
  <si>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</si>
  <si>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</si>
  <si>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</si>
  <si>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</si>
  <si>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</si>
  <si>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</si>
  <si>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</si>
  <si>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</si>
  <si>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</si>
  <si>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</si>
  <si>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</si>
  <si>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</si>
  <si>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</si>
  <si>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</si>
  <si>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</si>
  <si>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</si>
  <si>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</si>
  <si>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</si>
  <si>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</si>
  <si>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</si>
  <si>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</si>
  <si>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</si>
  <si>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</si>
  <si>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</si>
  <si>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</si>
  <si>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</si>
  <si>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</si>
  <si>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</si>
  <si>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</si>
  <si>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</si>
  <si>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</si>
  <si>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</si>
  <si>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</si>
  <si>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</si>
  <si>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</si>
  <si>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</si>
  <si>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</si>
  <si>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</si>
  <si>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</si>
  <si>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</si>
  <si>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</si>
  <si>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</si>
  <si>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</si>
  <si>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</si>
  <si>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</si>
  <si>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</si>
  <si>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</si>
  <si>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</si>
  <si>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</si>
  <si>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</si>
  <si>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</si>
  <si>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</si>
  <si>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</si>
  <si>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</si>
  <si>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</si>
  <si>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</si>
  <si>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</si>
  <si>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</si>
  <si>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</si>
  <si>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</si>
  <si>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</si>
  <si>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</si>
  <si>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</si>
  <si>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</si>
  <si>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</si>
  <si>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</si>
  <si>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</si>
  <si>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</si>
  <si>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</si>
  <si>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</si>
  <si>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</si>
  <si>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</si>
  <si>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</si>
  <si>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</si>
  <si>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</si>
  <si>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</si>
  <si>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</si>
  <si>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</si>
  <si>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</si>
  <si>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</si>
  <si>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</si>
  <si>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</si>
  <si>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</si>
  <si>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</si>
  <si>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</si>
  <si>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</si>
  <si>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</si>
  <si>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</si>
  <si>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</si>
  <si>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</si>
  <si>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</si>
  <si>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</si>
  <si>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</si>
  <si>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</si>
  <si>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</si>
  <si>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</si>
  <si>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</si>
  <si>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</si>
  <si>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</si>
  <si>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</si>
  <si>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</si>
  <si>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</si>
  <si>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</si>
  <si>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</si>
  <si>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</si>
  <si>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</si>
  <si>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</si>
  <si>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</si>
  <si>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</si>
  <si>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</si>
  <si>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</si>
  <si>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</si>
  <si>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</si>
  <si>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</si>
  <si>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</si>
  <si>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</si>
  <si>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</si>
  <si>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</si>
  <si>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</si>
  <si>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</si>
  <si>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</si>
  <si>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</si>
  <si>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</si>
  <si>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</si>
  <si>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</si>
  <si>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</si>
  <si>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</si>
  <si>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</si>
  <si>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</si>
  <si>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</si>
  <si>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</si>
  <si>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</si>
  <si>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</si>
  <si>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</si>
  <si>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</si>
  <si>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</si>
  <si>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</si>
  <si>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</si>
  <si>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</si>
  <si>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</si>
  <si>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</si>
  <si>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</si>
  <si>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</si>
  <si>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</si>
  <si>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</si>
  <si>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</si>
  <si>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</si>
  <si>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</si>
  <si>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</si>
  <si>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</si>
  <si>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</si>
  <si>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</si>
  <si>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</si>
  <si>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</si>
  <si>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</si>
  <si>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</si>
  <si>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</si>
  <si>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</si>
  <si>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</si>
  <si>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</si>
  <si>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</si>
  <si>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</si>
  <si>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</si>
  <si>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</si>
  <si>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</si>
  <si>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</si>
  <si>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</si>
  <si>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</si>
  <si>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</si>
  <si>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</si>
  <si>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</si>
  <si>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</si>
  <si>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</si>
  <si>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</si>
  <si>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</si>
  <si>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</si>
  <si>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</si>
  <si>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</si>
  <si>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</si>
  <si>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</si>
  <si>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</si>
  <si>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</si>
  <si>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</si>
  <si>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</si>
  <si>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</si>
  <si>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</si>
  <si>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</si>
  <si>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</si>
  <si>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</si>
  <si>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</si>
  <si>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</si>
  <si>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</si>
  <si>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</si>
  <si>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</si>
  <si>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</si>
  <si>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</si>
  <si>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</si>
  <si>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</si>
  <si>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</si>
  <si>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</si>
  <si>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</si>
  <si>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</si>
  <si>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</si>
  <si>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</si>
  <si>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</si>
  <si>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</si>
  <si>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</si>
  <si>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</si>
  <si>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</si>
  <si>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</si>
  <si>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</si>
  <si>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</si>
  <si>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</si>
  <si>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</si>
  <si>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</si>
  <si>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</si>
  <si>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</si>
  <si>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</si>
  <si>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</si>
  <si>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</si>
  <si>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</si>
  <si>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</si>
  <si>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</si>
  <si>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</si>
  <si>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</si>
  <si>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</si>
  <si>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</si>
  <si>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</si>
  <si>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</si>
  <si>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</si>
  <si>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</si>
  <si>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</si>
  <si>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</si>
  <si>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</si>
  <si>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</si>
  <si>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</si>
  <si>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</si>
  <si>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</si>
  <si>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</si>
  <si>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</si>
  <si>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</si>
  <si>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</si>
  <si>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</si>
  <si>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</si>
  <si>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</si>
  <si>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</si>
  <si>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</si>
  <si>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</si>
  <si>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</si>
  <si>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</si>
  <si>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</si>
  <si>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</si>
  <si>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</si>
  <si>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</si>
  <si>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</si>
  <si>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</si>
  <si>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</si>
  <si>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</si>
  <si>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</si>
  <si>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</si>
  <si>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</si>
  <si>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</si>
  <si>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</si>
  <si>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</si>
  <si>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</si>
  <si>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</si>
  <si>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</si>
  <si>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</si>
  <si>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</si>
  <si>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</si>
  <si>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</si>
  <si>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</si>
  <si>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</si>
  <si>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</si>
  <si>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</si>
  <si>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</si>
  <si>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</si>
  <si>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</si>
  <si>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</si>
  <si>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</si>
  <si>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</si>
  <si>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</si>
  <si>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</si>
  <si>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</si>
  <si>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</si>
  <si>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</si>
  <si>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</si>
  <si>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</si>
  <si>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</si>
  <si>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</si>
  <si>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</si>
  <si>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</si>
  <si>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</si>
  <si>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</si>
  <si>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</si>
  <si>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</si>
  <si>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</si>
  <si>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</si>
  <si>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</si>
  <si>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</si>
  <si>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</si>
  <si>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</si>
  <si>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</si>
  <si>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</si>
  <si>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</si>
  <si>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</si>
  <si>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</si>
  <si>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</si>
  <si>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</si>
  <si>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</si>
  <si>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</si>
  <si>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</si>
  <si>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</si>
  <si>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</si>
  <si>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</si>
  <si>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</si>
  <si>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</si>
  <si>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</si>
  <si>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</si>
  <si>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</si>
  <si>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</si>
  <si>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</si>
  <si>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</si>
  <si>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</si>
  <si>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</si>
  <si>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</si>
  <si>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</si>
  <si>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</si>
  <si>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</si>
  <si>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</si>
  <si>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</si>
  <si>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</si>
  <si>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</si>
  <si>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</si>
  <si>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</si>
  <si>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</si>
  <si>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</si>
  <si>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</si>
  <si>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</si>
  <si>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</si>
  <si>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</si>
  <si>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</si>
  <si>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</si>
  <si>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</si>
  <si>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</si>
  <si>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</si>
  <si>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</si>
  <si>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</si>
  <si>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</si>
  <si>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</si>
  <si>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</si>
  <si>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</si>
  <si>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</si>
  <si>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</si>
  <si>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</si>
  <si>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</si>
  <si>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</si>
  <si>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</si>
  <si>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</si>
  <si>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</si>
  <si>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</si>
  <si>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</si>
  <si>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</si>
  <si>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</si>
  <si>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</si>
  <si>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</si>
  <si>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</si>
  <si>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</si>
  <si>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</si>
  <si>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</si>
  <si>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</si>
  <si>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</si>
  <si>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</si>
  <si>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</si>
  <si>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</si>
  <si>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</si>
  <si>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</si>
  <si>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</si>
  <si>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</si>
  <si>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</si>
  <si>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</si>
  <si>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</si>
  <si>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</si>
  <si>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</si>
  <si>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</si>
  <si>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</si>
  <si>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</si>
  <si>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</si>
  <si>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</si>
  <si>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</si>
  <si>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</si>
  <si>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</si>
  <si>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</si>
  <si>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</si>
  <si>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</si>
  <si>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</si>
  <si>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</si>
  <si>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</si>
  <si>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</si>
  <si>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</si>
  <si>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</si>
  <si>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</si>
  <si>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</si>
  <si>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</si>
  <si>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</si>
  <si>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</si>
  <si>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</si>
  <si>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</si>
  <si>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</si>
  <si>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</si>
  <si>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</si>
  <si>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</si>
  <si>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</si>
  <si>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</si>
  <si>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</si>
  <si>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</si>
  <si>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</si>
  <si>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</si>
  <si>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</si>
  <si>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</si>
  <si>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</si>
  <si>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</si>
  <si>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</si>
  <si>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</si>
  <si>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</si>
  <si>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</si>
  <si>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</si>
  <si>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</si>
  <si>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</si>
  <si>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</si>
  <si>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</si>
  <si>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</si>
  <si>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</si>
  <si>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</si>
  <si>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</si>
  <si>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</si>
  <si>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</si>
  <si>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</si>
  <si>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</si>
  <si>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</si>
  <si>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</si>
  <si>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</si>
  <si>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</si>
  <si>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</si>
  <si>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</si>
  <si>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</si>
  <si>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</si>
  <si>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</si>
  <si>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</si>
  <si>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</si>
  <si>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</si>
  <si>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</si>
  <si>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</si>
  <si>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</si>
  <si>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</si>
  <si>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</si>
  <si>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</si>
  <si>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</si>
  <si>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</si>
  <si>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</si>
  <si>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</si>
  <si>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</si>
  <si>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</si>
  <si>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</si>
  <si>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</si>
  <si>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</si>
  <si>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</si>
  <si>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</si>
  <si>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</si>
  <si>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</si>
  <si>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</si>
  <si>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</si>
  <si>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</si>
  <si>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</si>
  <si>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</si>
  <si>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</si>
  <si>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</si>
  <si>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</si>
  <si>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</si>
  <si>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</si>
  <si>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</si>
  <si>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</si>
  <si>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</si>
  <si>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</si>
  <si>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</si>
  <si>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</si>
  <si>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</si>
  <si>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</si>
  <si>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</si>
  <si>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</si>
  <si>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</si>
  <si>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</si>
  <si>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</si>
  <si>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</si>
  <si>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</si>
  <si>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</si>
  <si>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</si>
  <si>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</si>
  <si>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</si>
  <si>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</si>
  <si>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</si>
  <si>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</si>
  <si>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</si>
  <si>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</si>
  <si>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</si>
  <si>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</si>
  <si>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</si>
  <si>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</si>
  <si>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</si>
  <si>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</si>
  <si>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</si>
  <si>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</si>
  <si>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</si>
  <si>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</si>
  <si>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</si>
  <si>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</si>
  <si>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</si>
  <si>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</si>
  <si>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</si>
  <si>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</si>
  <si>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</si>
  <si>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</si>
  <si>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</si>
  <si>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</si>
  <si>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</si>
  <si>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</si>
  <si>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</si>
  <si>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</si>
  <si>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</si>
  <si>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</si>
  <si>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</si>
  <si>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</si>
  <si>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</si>
  <si>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</si>
  <si>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</si>
  <si>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</si>
  <si>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</si>
  <si>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</si>
  <si>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</si>
  <si>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</si>
  <si>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</si>
  <si>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</si>
  <si>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</si>
  <si>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</si>
  <si>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</si>
  <si>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</si>
  <si>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</si>
  <si>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</si>
  <si>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</si>
  <si>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</si>
  <si>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</si>
  <si>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</si>
  <si>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</si>
  <si>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</si>
  <si>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</si>
  <si>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</si>
  <si>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</si>
  <si>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</si>
  <si>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</si>
  <si>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</si>
  <si>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</si>
  <si>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</si>
  <si>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</si>
  <si>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</si>
  <si>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</si>
  <si>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</si>
  <si>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</si>
  <si>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</si>
  <si>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</si>
  <si>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</si>
  <si>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</si>
  <si>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</si>
  <si>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</si>
  <si>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</si>
  <si>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</si>
  <si>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</si>
  <si>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</si>
  <si>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</si>
  <si>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</si>
  <si>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</si>
  <si>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</si>
  <si>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</si>
  <si>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</si>
  <si>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</si>
  <si>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</si>
  <si>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</si>
  <si>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</si>
  <si>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</si>
  <si>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</si>
  <si>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</si>
  <si>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</si>
  <si>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</si>
  <si>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</si>
  <si>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</si>
  <si>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</si>
  <si>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</si>
  <si>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</si>
  <si>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</si>
  <si>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</si>
  <si>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</si>
  <si>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</si>
  <si>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</si>
  <si>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</si>
  <si>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</si>
  <si>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</si>
  <si>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</si>
  <si>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</si>
  <si>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</si>
  <si>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</si>
  <si>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</si>
  <si>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</si>
  <si>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</si>
  <si>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</si>
  <si>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</si>
  <si>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</si>
  <si>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</si>
  <si>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</si>
  <si>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</si>
  <si>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</si>
  <si>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</si>
  <si>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</si>
  <si>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</si>
  <si>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</si>
  <si>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</si>
  <si>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</si>
  <si>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</si>
  <si>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</si>
  <si>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</si>
  <si>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</si>
  <si>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</si>
  <si>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</si>
  <si>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</si>
  <si>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</si>
  <si>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</si>
  <si>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</si>
  <si>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</si>
  <si>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</si>
  <si>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</si>
  <si>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</si>
  <si>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</si>
  <si>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</si>
  <si>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</si>
  <si>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</si>
  <si>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</si>
  <si>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</si>
  <si>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</si>
  <si>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</si>
  <si>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</si>
  <si>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</si>
  <si>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</si>
  <si>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</si>
  <si>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</si>
  <si>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</si>
  <si>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</si>
  <si>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</si>
  <si>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</si>
  <si>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</si>
  <si>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</si>
  <si>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</si>
  <si>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</si>
  <si>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</si>
  <si>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</si>
  <si>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</si>
  <si>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</si>
  <si>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</si>
  <si>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</si>
  <si>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</si>
  <si>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</si>
  <si>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</si>
  <si>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</si>
  <si>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</si>
  <si>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</si>
  <si>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</si>
  <si>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</si>
  <si>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</si>
  <si>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</si>
  <si>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</si>
  <si>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</si>
  <si>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</si>
  <si>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</si>
  <si>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</si>
  <si>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</si>
  <si>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</si>
  <si>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</si>
  <si>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</si>
  <si>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</si>
  <si>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</si>
  <si>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</si>
  <si>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</si>
  <si>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</si>
  <si>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</si>
  <si>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</si>
  <si>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</si>
  <si>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</si>
  <si>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</si>
  <si>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</si>
  <si>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</si>
  <si>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</si>
  <si>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</si>
  <si>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</si>
  <si>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</si>
  <si>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</si>
  <si>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</si>
  <si>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</si>
  <si>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</si>
  <si>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</si>
  <si>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</si>
  <si>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</si>
  <si>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</si>
  <si>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</si>
  <si>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</si>
  <si>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</si>
  <si>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</si>
  <si>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</si>
  <si>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</si>
  <si>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</si>
  <si>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</si>
  <si>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</si>
  <si>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</si>
  <si>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</si>
  <si>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</si>
  <si>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</si>
  <si>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</si>
  <si>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</si>
  <si>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</si>
  <si>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</si>
  <si>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</si>
  <si>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</si>
  <si>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</si>
  <si>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</si>
  <si>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</si>
  <si>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</si>
  <si>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</si>
  <si>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</si>
  <si>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</si>
  <si>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</si>
  <si>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</si>
  <si>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</si>
  <si>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</si>
  <si>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</si>
  <si>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</si>
  <si>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</si>
  <si>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</si>
  <si>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</si>
  <si>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</si>
  <si>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</si>
  <si>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</si>
  <si>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</si>
  <si>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</si>
  <si>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</si>
  <si>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</si>
  <si>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</si>
  <si>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</si>
  <si>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</si>
  <si>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</si>
  <si>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</si>
  <si>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</si>
  <si>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</si>
  <si>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</si>
  <si>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</si>
  <si>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</si>
  <si>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</si>
  <si>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</si>
  <si>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</si>
  <si>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</si>
  <si>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</si>
  <si>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</si>
  <si>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</si>
  <si>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</si>
  <si>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</si>
  <si>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</si>
  <si>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</si>
  <si>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</si>
  <si>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</si>
  <si>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</si>
  <si>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</si>
  <si>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</si>
  <si>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</si>
  <si>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</si>
  <si>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</si>
  <si>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</si>
  <si>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</si>
  <si>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</si>
  <si>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</si>
  <si>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</si>
  <si>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</si>
  <si>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</si>
  <si>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</si>
  <si>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</si>
  <si>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</si>
  <si>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</si>
  <si>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</si>
  <si>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</si>
  <si>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</si>
  <si>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</si>
  <si>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</si>
  <si>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</si>
  <si>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</si>
  <si>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</si>
  <si>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</si>
  <si>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</si>
  <si>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</si>
  <si>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</si>
  <si>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</si>
  <si>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</si>
  <si>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</si>
  <si>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</si>
  <si>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</si>
  <si>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</si>
  <si>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</si>
  <si>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</si>
  <si>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</si>
  <si>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</si>
  <si>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</si>
  <si>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</si>
  <si>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</si>
  <si>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</si>
  <si>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</si>
  <si>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</si>
  <si>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</si>
  <si>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</si>
  <si>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</si>
  <si>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</si>
  <si>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</si>
  <si>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</si>
  <si>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</si>
  <si>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</si>
  <si>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</si>
  <si>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</si>
  <si>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</si>
  <si>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</si>
  <si>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</si>
  <si>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</si>
  <si>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</si>
  <si>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</si>
  <si>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</si>
  <si>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</si>
  <si>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</si>
  <si>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</si>
  <si>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</si>
  <si>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</si>
  <si>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</si>
  <si>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</si>
  <si>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</si>
  <si>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</si>
  <si>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</si>
  <si>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</si>
  <si>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</si>
  <si>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</si>
  <si>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</si>
  <si>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</si>
  <si>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</si>
  <si>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</si>
  <si>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</si>
  <si>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</si>
  <si>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</si>
  <si>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</si>
  <si>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</si>
  <si>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</si>
  <si>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</si>
  <si>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</si>
  <si>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</si>
  <si>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</si>
  <si>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</si>
  <si>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</si>
  <si>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</si>
  <si>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</si>
  <si>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</si>
  <si>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</si>
  <si>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</si>
  <si>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</si>
  <si>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</si>
  <si>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</si>
  <si>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</si>
  <si>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</si>
  <si>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</si>
  <si>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</si>
  <si>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</si>
  <si>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</si>
  <si>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</si>
  <si>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</si>
  <si>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</si>
  <si>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</si>
  <si>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</si>
  <si>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</si>
  <si>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</si>
  <si>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</si>
  <si>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</si>
  <si>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</si>
  <si>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</si>
  <si>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</si>
  <si>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</si>
  <si>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</si>
  <si>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</si>
  <si>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</si>
  <si>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</si>
  <si>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</si>
  <si>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</si>
  <si>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</si>
  <si>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</si>
  <si>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</si>
  <si>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</si>
  <si>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</si>
  <si>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</si>
  <si>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</si>
  <si>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</si>
  <si>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</si>
  <si>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</si>
  <si>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</si>
  <si>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</si>
  <si>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</si>
  <si>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</si>
  <si>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</si>
  <si>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</si>
  <si>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</si>
  <si>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</si>
  <si>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</si>
  <si>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</si>
  <si>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</si>
  <si>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</si>
  <si>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</si>
  <si>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</si>
  <si>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</si>
  <si>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</si>
  <si>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</si>
  <si>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</si>
  <si>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</si>
  <si>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</si>
  <si>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</si>
  <si>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</si>
  <si>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</si>
  <si>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</si>
  <si>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</si>
  <si>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</si>
  <si>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</si>
  <si>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</si>
  <si>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</si>
  <si>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</si>
  <si>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</si>
  <si>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</si>
  <si>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</si>
  <si>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</si>
  <si>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</si>
  <si>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</si>
  <si>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</si>
  <si>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</si>
  <si>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</si>
  <si>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</si>
  <si>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</si>
  <si>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</si>
  <si>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</si>
  <si>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</si>
  <si>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</si>
  <si>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</si>
  <si>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</si>
  <si>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</si>
  <si>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</si>
  <si>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</si>
  <si>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</si>
  <si>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</si>
  <si>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</si>
  <si>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</si>
  <si>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</si>
  <si>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</si>
  <si>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</si>
  <si>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</si>
  <si>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</si>
  <si>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</si>
  <si>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</si>
  <si>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</si>
  <si>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</si>
  <si>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</si>
  <si>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</si>
  <si>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</si>
  <si>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</si>
  <si>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</si>
  <si>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</si>
  <si>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</si>
  <si>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</si>
  <si>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</si>
  <si>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</si>
  <si>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</si>
  <si>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</si>
  <si>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</si>
  <si>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</si>
  <si>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</si>
  <si>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</si>
  <si>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</si>
  <si>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</si>
  <si>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</si>
  <si>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</si>
  <si>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</si>
  <si>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</si>
  <si>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</si>
  <si>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</si>
  <si>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</si>
  <si>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</si>
  <si>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</si>
  <si>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</si>
  <si>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</si>
  <si>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</si>
  <si>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</si>
  <si>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</si>
  <si>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</si>
  <si>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</si>
  <si>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</si>
  <si>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</si>
  <si>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</si>
  <si>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</si>
  <si>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</si>
  <si>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</si>
  <si>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</si>
  <si>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</si>
  <si>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</si>
  <si>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</si>
  <si>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</si>
  <si>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</si>
  <si>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</si>
  <si>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</si>
  <si>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</si>
  <si>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</si>
  <si>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</si>
  <si>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</si>
  <si>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</si>
  <si>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</si>
  <si>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</si>
  <si>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</si>
  <si>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</si>
  <si>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</si>
  <si>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</si>
  <si>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</si>
  <si>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</si>
  <si>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</si>
  <si>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</si>
  <si>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</si>
  <si>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</si>
  <si>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</si>
  <si>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</si>
  <si>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</si>
  <si>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</si>
  <si>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</si>
  <si>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</si>
  <si>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</si>
  <si>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</si>
  <si>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</si>
  <si>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</si>
  <si>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</si>
  <si>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</si>
  <si>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</si>
  <si>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</si>
  <si>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</si>
  <si>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</si>
  <si>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</si>
  <si>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</si>
  <si>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</si>
  <si>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</si>
  <si>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</si>
  <si>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</si>
  <si>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</si>
  <si>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</si>
  <si>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</si>
  <si>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</si>
  <si>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</si>
  <si>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</si>
  <si>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</si>
  <si>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</si>
  <si>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</si>
  <si>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</si>
  <si>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</si>
  <si>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</si>
  <si>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</si>
  <si>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</si>
  <si>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</si>
  <si>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</si>
  <si>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</si>
  <si>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</si>
  <si>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</si>
  <si>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</si>
  <si>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</si>
  <si>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</si>
  <si>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</si>
  <si>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</si>
  <si>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</si>
  <si>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</si>
  <si>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</si>
  <si>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</si>
  <si>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</si>
  <si>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</si>
  <si>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</si>
  <si>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</si>
  <si>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</si>
  <si>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</si>
  <si>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</si>
  <si>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</si>
  <si>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</si>
  <si>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</si>
  <si>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</si>
  <si>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</si>
  <si>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</si>
  <si>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</si>
  <si>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</si>
  <si>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</si>
  <si>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</si>
  <si>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</si>
  <si>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</si>
  <si>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</si>
  <si>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</si>
  <si>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</si>
  <si>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</si>
  <si>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</si>
  <si>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</si>
  <si>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</si>
  <si>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</si>
  <si>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</si>
  <si>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</si>
  <si>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</si>
  <si>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</si>
  <si>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</si>
  <si>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</si>
  <si>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</si>
  <si>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</si>
  <si>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</si>
  <si>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</si>
  <si>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</si>
  <si>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</si>
  <si>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</si>
  <si>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</si>
  <si>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</si>
  <si>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</si>
  <si>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</si>
  <si>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</si>
  <si>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</si>
  <si>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</si>
  <si>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</si>
  <si>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</si>
  <si>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</si>
  <si>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</si>
  <si>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</si>
  <si>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</si>
  <si>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</si>
  <si>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</si>
  <si>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</si>
  <si>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</si>
  <si>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</si>
  <si>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</si>
  <si>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</si>
  <si>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</si>
  <si>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</si>
  <si>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</si>
  <si>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</si>
  <si>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</si>
  <si>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</si>
  <si>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</si>
  <si>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</si>
  <si>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</si>
  <si>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</si>
  <si>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</si>
  <si>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</si>
  <si>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</si>
  <si>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</si>
  <si>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</si>
  <si>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</si>
  <si>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</si>
  <si>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</si>
  <si>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</si>
  <si>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</si>
  <si>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</si>
  <si>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</si>
  <si>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</si>
  <si>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</si>
  <si>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</si>
  <si>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</si>
  <si>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</si>
  <si>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</si>
  <si>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</si>
  <si>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</si>
  <si>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</si>
  <si>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</si>
  <si>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</si>
  <si>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</si>
  <si>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</si>
  <si>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</si>
  <si>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</si>
  <si>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</si>
  <si>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</si>
  <si>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</si>
  <si>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</si>
  <si>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</si>
  <si>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</si>
  <si>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</si>
  <si>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</si>
  <si>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</si>
  <si>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</si>
  <si>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</si>
  <si>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</si>
  <si>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</si>
  <si>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</si>
  <si>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</si>
  <si>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</si>
  <si>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</si>
  <si>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</si>
  <si>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</si>
  <si>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</si>
  <si>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</si>
  <si>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</si>
  <si>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</si>
  <si>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</si>
  <si>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</si>
  <si>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</si>
  <si>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</si>
  <si>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</si>
  <si>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</si>
  <si>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</si>
  <si>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</si>
  <si>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</si>
  <si>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</si>
  <si>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</si>
  <si>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</si>
  <si>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</si>
  <si>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</si>
  <si>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</si>
  <si>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</si>
  <si>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</si>
  <si>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</si>
  <si>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</si>
  <si>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</si>
  <si>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</si>
  <si>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</si>
  <si>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</si>
  <si>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</si>
  <si>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</si>
  <si>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</si>
  <si>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</si>
  <si>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</si>
  <si>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</si>
  <si>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</si>
  <si>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</si>
  <si>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</si>
  <si>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</si>
  <si>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</si>
  <si>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</si>
  <si>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</si>
  <si>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</si>
  <si>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</si>
  <si>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</si>
  <si>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</si>
  <si>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</si>
  <si>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</si>
  <si>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</si>
  <si>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</si>
  <si>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</si>
  <si>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</si>
  <si>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</si>
  <si>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</si>
  <si>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</si>
  <si>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</si>
  <si>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</si>
  <si>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</si>
  <si>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</si>
  <si>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</si>
  <si>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</si>
  <si>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</si>
  <si>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</si>
  <si>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</si>
  <si>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</si>
  <si>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</si>
  <si>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</si>
  <si>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</si>
  <si>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</si>
  <si>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</si>
  <si>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</si>
  <si>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</si>
  <si>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</si>
  <si>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</si>
  <si>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</si>
  <si>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</si>
  <si>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</si>
  <si>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</si>
  <si>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</si>
  <si>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</si>
  <si>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</si>
  <si>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</si>
  <si>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</si>
  <si>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</si>
  <si>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</si>
  <si>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</si>
  <si>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</si>
  <si>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</si>
  <si>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</si>
  <si>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</si>
  <si>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</si>
  <si>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</si>
  <si>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</si>
  <si>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</si>
  <si>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</si>
  <si>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</si>
  <si>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</si>
  <si>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</si>
  <si>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</si>
  <si>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</si>
  <si>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</si>
  <si>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</si>
  <si>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</si>
  <si>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</si>
  <si>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</si>
  <si>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</si>
  <si>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</si>
  <si>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</si>
  <si>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</si>
  <si>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</si>
  <si>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</si>
  <si>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</si>
  <si>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</si>
  <si>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</si>
  <si>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</si>
  <si>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</si>
  <si>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</si>
  <si>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</si>
  <si>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</si>
  <si>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</si>
  <si>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</si>
  <si>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</si>
  <si>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</si>
  <si>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</si>
  <si>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</si>
  <si>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</si>
  <si>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</si>
  <si>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</si>
  <si>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</si>
  <si>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</si>
  <si>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</si>
  <si>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</si>
  <si>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</si>
  <si>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</si>
  <si>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</si>
  <si>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</si>
  <si>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</si>
  <si>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</si>
  <si>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</si>
  <si>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</si>
  <si>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</si>
  <si>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</si>
  <si>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</si>
  <si>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</si>
  <si>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</si>
  <si>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</si>
  <si>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</si>
  <si>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</si>
  <si>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</si>
  <si>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</si>
  <si>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</si>
  <si>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</si>
  <si>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</si>
  <si>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</si>
  <si>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</si>
  <si>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</si>
  <si>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</si>
  <si>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</si>
  <si>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</si>
  <si>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</si>
  <si>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</si>
  <si>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</si>
  <si>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</si>
  <si>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</si>
  <si>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</si>
  <si>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</si>
  <si>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</si>
  <si>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</si>
  <si>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</si>
  <si>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</si>
  <si>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</si>
  <si>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</si>
  <si>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</si>
  <si>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</si>
  <si>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</si>
  <si>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</si>
  <si>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</si>
  <si>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</si>
  <si>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</si>
  <si>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</si>
  <si>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</si>
  <si>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</si>
  <si>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</si>
  <si>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</si>
  <si>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</si>
  <si>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</si>
  <si>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</si>
  <si>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</si>
  <si>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</si>
  <si>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</si>
  <si>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</si>
  <si>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</si>
  <si>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</si>
  <si>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</si>
  <si>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</si>
  <si>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</si>
  <si>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</si>
  <si>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</si>
  <si>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</si>
  <si>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</si>
  <si>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</si>
  <si>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</si>
  <si>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</si>
  <si>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</si>
  <si>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</si>
  <si>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</si>
  <si>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</si>
  <si>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</si>
  <si>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</si>
  <si>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</si>
  <si>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</si>
  <si>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</si>
  <si>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</si>
  <si>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</si>
  <si>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</si>
  <si>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</si>
  <si>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</si>
  <si>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</si>
  <si>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</si>
  <si>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</si>
  <si>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</si>
  <si>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</si>
  <si>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</si>
  <si>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</si>
  <si>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</si>
  <si>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</si>
  <si>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</si>
  <si>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</si>
  <si>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</si>
  <si>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</si>
  <si>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</si>
  <si>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</si>
  <si>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</si>
  <si>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</si>
  <si>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</si>
  <si>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</si>
  <si>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</si>
  <si>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</si>
  <si>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</si>
  <si>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</si>
  <si>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</si>
  <si>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</si>
  <si>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</si>
  <si>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</si>
  <si>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</si>
  <si>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</si>
  <si>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</si>
  <si>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</si>
  <si>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</si>
  <si>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</si>
  <si>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</si>
  <si>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</si>
  <si>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</si>
  <si>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</si>
  <si>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</si>
  <si>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</si>
  <si>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</si>
  <si>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</si>
  <si>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</si>
  <si>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</si>
  <si>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</si>
  <si>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</si>
  <si>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</si>
  <si>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</si>
  <si>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</si>
  <si>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</si>
  <si>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</si>
  <si>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</si>
  <si>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</si>
  <si>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</si>
  <si>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</si>
  <si>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</si>
  <si>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</si>
  <si>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</si>
  <si>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</si>
  <si>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</si>
  <si>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</si>
  <si>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</si>
  <si>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</si>
  <si>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</si>
  <si>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</si>
  <si>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</si>
  <si>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</si>
  <si>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</si>
  <si>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</si>
  <si>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</si>
  <si>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</si>
  <si>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</si>
  <si>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</si>
  <si>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</si>
  <si>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</si>
  <si>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</si>
  <si>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</si>
  <si>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</si>
  <si>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</si>
  <si>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</si>
  <si>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</si>
  <si>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</si>
  <si>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</si>
  <si>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</si>
  <si>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</si>
  <si>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</si>
  <si>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</si>
  <si>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</si>
  <si>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</si>
  <si>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</si>
  <si>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</si>
  <si>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</si>
  <si>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</si>
  <si>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</si>
  <si>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</si>
  <si>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</si>
  <si>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</si>
  <si>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</si>
  <si>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</si>
  <si>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</si>
  <si>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</si>
  <si>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</si>
  <si>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</si>
  <si>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</si>
  <si>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</si>
  <si>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</si>
  <si>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</si>
  <si>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</si>
  <si>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</si>
  <si>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</si>
  <si>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</si>
  <si>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</si>
  <si>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</si>
  <si>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</si>
  <si>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</si>
  <si>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</si>
  <si>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</si>
  <si>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</si>
  <si>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</si>
  <si>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</si>
  <si>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</si>
  <si>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</si>
  <si>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</si>
  <si>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</si>
  <si>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</si>
  <si>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</si>
  <si>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</si>
  <si>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</si>
  <si>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</si>
  <si>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</si>
  <si>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</si>
  <si>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</si>
  <si>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</si>
  <si>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</si>
  <si>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</si>
  <si>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</si>
  <si>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</si>
  <si>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</si>
  <si>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</si>
  <si>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</si>
  <si>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</si>
  <si>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</si>
  <si>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</si>
  <si>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</si>
  <si>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</si>
  <si>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</si>
  <si>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</si>
  <si>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</si>
  <si>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</si>
  <si>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</si>
  <si>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</si>
  <si>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</si>
  <si>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</si>
  <si>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</si>
  <si>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</si>
  <si>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</si>
  <si>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</si>
  <si>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</si>
  <si>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</si>
  <si>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</si>
  <si>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</si>
  <si>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</si>
  <si>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</si>
  <si>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</si>
  <si>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</si>
  <si>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</si>
  <si>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</si>
  <si>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</si>
  <si>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</si>
  <si>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</si>
  <si>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</si>
  <si>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</si>
  <si>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</si>
  <si>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</si>
  <si>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</si>
  <si>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</si>
  <si>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</si>
  <si>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</si>
  <si>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</si>
  <si>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</si>
  <si>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</si>
  <si>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</si>
  <si>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</si>
  <si>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</si>
  <si>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</si>
  <si>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</si>
  <si>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</si>
  <si>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</si>
  <si>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</si>
  <si>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</si>
  <si>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</si>
  <si>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</si>
  <si>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</si>
  <si>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</si>
  <si>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</si>
  <si>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</si>
  <si>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</si>
  <si>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</si>
  <si>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</si>
  <si>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</si>
  <si>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</si>
  <si>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</si>
  <si>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</si>
  <si>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</si>
  <si>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</si>
  <si>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</si>
  <si>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</si>
  <si>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</si>
  <si>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</si>
  <si>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</si>
  <si>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</si>
  <si>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</si>
  <si>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</si>
  <si>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</si>
  <si>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</si>
  <si>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</si>
  <si>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</si>
  <si>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</si>
  <si>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</si>
  <si>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</si>
  <si>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</si>
  <si>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</si>
  <si>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</si>
  <si>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</si>
  <si>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</si>
  <si>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</si>
  <si>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</si>
  <si>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</si>
  <si>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</si>
  <si>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</si>
  <si>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</si>
  <si>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</si>
  <si>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</si>
  <si>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</si>
  <si>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</si>
  <si>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</si>
  <si>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</si>
  <si>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</si>
  <si>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</si>
  <si>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</si>
  <si>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</si>
  <si>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</si>
  <si>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</si>
  <si>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</si>
  <si>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</si>
  <si>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</si>
  <si>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</si>
  <si>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</si>
  <si>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</si>
  <si>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</si>
  <si>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</si>
  <si>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</si>
  <si>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</si>
  <si>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</si>
  <si>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</si>
  <si>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</si>
  <si>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</si>
  <si>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</si>
  <si>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</si>
  <si>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</si>
  <si>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</si>
  <si>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</si>
  <si>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</si>
  <si>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</si>
  <si>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</si>
  <si>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</si>
  <si>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</si>
  <si>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</si>
  <si>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</si>
  <si>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</si>
  <si>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</si>
  <si>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</si>
  <si>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</si>
  <si>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</si>
  <si>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</si>
  <si>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</si>
  <si>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</si>
  <si>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</si>
  <si>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</si>
  <si>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</si>
  <si>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</si>
  <si>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</si>
  <si>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</si>
  <si>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</si>
  <si>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</si>
  <si>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</si>
  <si>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</si>
  <si>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</si>
  <si>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</si>
  <si>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</si>
  <si>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</si>
  <si>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</si>
  <si>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</si>
  <si>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</si>
  <si>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</si>
  <si>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</si>
  <si>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</si>
  <si>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</si>
  <si>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</si>
  <si>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</si>
  <si>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</si>
  <si>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</si>
  <si>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</si>
  <si>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</si>
  <si>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</si>
  <si>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</si>
  <si>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</si>
  <si>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</si>
  <si>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</si>
  <si>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</si>
  <si>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</si>
  <si>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</si>
  <si>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</si>
  <si>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</si>
  <si>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</si>
  <si>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</si>
  <si>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</si>
  <si>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</si>
  <si>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</si>
  <si>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</si>
  <si>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</si>
  <si>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</si>
  <si>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</si>
  <si>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</si>
  <si>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</si>
  <si>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</si>
  <si>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</si>
  <si>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</si>
  <si>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</si>
  <si>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</si>
  <si>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</si>
  <si>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</si>
  <si>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</si>
  <si>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</si>
  <si>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</si>
  <si>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</si>
  <si>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</si>
  <si>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</si>
  <si>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</si>
  <si>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</si>
  <si>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</si>
  <si>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</si>
  <si>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</si>
  <si>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</si>
  <si>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</si>
  <si>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</si>
  <si>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</si>
  <si>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</si>
  <si>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</si>
  <si>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</si>
  <si>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</si>
  <si>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</si>
  <si>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</si>
  <si>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</si>
  <si>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</si>
  <si>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</si>
  <si>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</si>
  <si>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</si>
  <si>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</si>
  <si>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</si>
  <si>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</si>
  <si>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</si>
  <si>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</si>
  <si>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</si>
  <si>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</si>
  <si>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</si>
  <si>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</si>
  <si>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</si>
  <si>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</si>
  <si>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</si>
  <si>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</si>
  <si>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</si>
  <si>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</si>
  <si>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</si>
  <si>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</si>
  <si>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</si>
  <si>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</si>
  <si>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</si>
  <si>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</si>
  <si>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</si>
  <si>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</si>
  <si>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</si>
  <si>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</si>
  <si>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</si>
  <si>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</si>
  <si>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</si>
  <si>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</si>
  <si>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</si>
  <si>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</si>
  <si>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</si>
  <si>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</si>
  <si>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</si>
  <si>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</si>
  <si>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</si>
  <si>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</si>
  <si>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</si>
  <si>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</si>
  <si>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</si>
  <si>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</si>
  <si>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</si>
  <si>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</si>
  <si>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</si>
  <si>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</si>
  <si>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</si>
  <si>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</si>
  <si>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</si>
  <si>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</si>
  <si>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</si>
  <si>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</si>
  <si>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</si>
  <si>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</si>
  <si>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</si>
  <si>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</si>
  <si>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</si>
  <si>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</si>
  <si>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</si>
  <si>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</si>
  <si>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</si>
  <si>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</si>
  <si>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</si>
  <si>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</si>
  <si>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</si>
  <si>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</si>
  <si>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</si>
  <si>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</si>
  <si>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</si>
  <si>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</si>
  <si>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</si>
  <si>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</si>
  <si>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</si>
  <si>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</si>
  <si>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</si>
  <si>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</si>
  <si>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</si>
  <si>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</si>
  <si>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</si>
  <si>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</si>
  <si>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</si>
  <si>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</si>
  <si>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</si>
  <si>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</si>
  <si>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</si>
  <si>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</si>
  <si>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</si>
  <si>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</si>
  <si>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</si>
  <si>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</si>
  <si>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</si>
  <si>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</si>
  <si>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</si>
  <si>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</si>
  <si>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</si>
  <si>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</si>
  <si>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</si>
  <si>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</si>
  <si>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</si>
  <si>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</si>
  <si>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</si>
  <si>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</si>
  <si>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</si>
  <si>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</si>
  <si>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</si>
  <si>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</si>
  <si>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</si>
  <si>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</si>
  <si>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</si>
  <si>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</si>
  <si>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</si>
  <si>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</si>
  <si>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</si>
  <si>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</si>
  <si>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</si>
  <si>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</si>
  <si>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</si>
  <si>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</si>
  <si>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</si>
  <si>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</si>
  <si>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</si>
  <si>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</si>
  <si>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</si>
  <si>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</si>
  <si>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</si>
  <si>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</si>
  <si>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</si>
  <si>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</si>
  <si>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</si>
  <si>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</si>
  <si>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</si>
  <si>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</si>
  <si>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</si>
  <si>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</si>
  <si>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</si>
  <si>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</si>
  <si>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</si>
  <si>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</si>
  <si>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</si>
  <si>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</si>
  <si>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</si>
  <si>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</si>
  <si>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</si>
  <si>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</si>
  <si>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</si>
  <si>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</si>
  <si>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</si>
  <si>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</si>
  <si>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</si>
  <si>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</si>
  <si>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</si>
  <si>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</si>
  <si>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</si>
  <si>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</si>
  <si>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</si>
  <si>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</si>
  <si>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</si>
  <si>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</si>
  <si>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</si>
  <si>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</si>
  <si>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</si>
  <si>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</si>
  <si>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</si>
  <si>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</si>
  <si>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</si>
  <si>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</si>
  <si>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</si>
  <si>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</si>
  <si>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</si>
  <si>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</si>
  <si>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</si>
  <si>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</si>
  <si>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</si>
  <si>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</si>
  <si>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</si>
  <si>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</si>
  <si>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</si>
  <si>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</si>
  <si>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</si>
  <si>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</si>
  <si>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</si>
  <si>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</si>
  <si>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</si>
  <si>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</si>
  <si>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</si>
  <si>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</si>
  <si>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</si>
  <si>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</si>
  <si>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</si>
  <si>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</si>
  <si>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</si>
  <si>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</si>
  <si>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</si>
  <si>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</si>
  <si>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</si>
  <si>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</si>
  <si>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</si>
  <si>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</si>
  <si>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</si>
  <si>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</si>
  <si>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</si>
  <si>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</si>
  <si>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</si>
  <si>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</si>
  <si>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</si>
  <si>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</si>
  <si>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</si>
  <si>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</si>
  <si>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</si>
  <si>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</si>
  <si>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</si>
  <si>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</si>
  <si>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</si>
  <si>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</si>
  <si>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</si>
  <si>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</si>
  <si>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</si>
  <si>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</si>
  <si>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</si>
  <si>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</si>
  <si>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</si>
  <si>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</si>
  <si>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</si>
  <si>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</si>
  <si>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</si>
  <si>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</si>
  <si>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</si>
  <si>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</si>
  <si>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</si>
  <si>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</si>
  <si>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</si>
  <si>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</si>
  <si>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</si>
  <si>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</si>
  <si>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</si>
  <si>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</si>
  <si>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</si>
  <si>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</si>
  <si>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</si>
  <si>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</si>
  <si>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</si>
  <si>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</si>
  <si>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</si>
  <si>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</si>
  <si>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</si>
  <si>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</si>
  <si>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</si>
  <si>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</si>
  <si>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</si>
  <si>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</si>
  <si>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</si>
  <si>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</si>
  <si>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</si>
  <si>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</si>
  <si>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</si>
  <si>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</si>
  <si>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</si>
  <si>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</si>
  <si>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</si>
  <si>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</si>
  <si>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</si>
  <si>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</si>
  <si>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</si>
  <si>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</si>
  <si>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</si>
  <si>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</si>
  <si>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</si>
  <si>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</si>
  <si>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</si>
  <si>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</si>
  <si>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</si>
  <si>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</si>
  <si>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</si>
  <si>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</si>
  <si>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</si>
  <si>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</si>
  <si>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</si>
  <si>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</si>
  <si>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</si>
  <si>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</si>
  <si>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</si>
  <si>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</si>
  <si>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</si>
  <si>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</si>
  <si>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</si>
  <si>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</si>
  <si>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</si>
  <si>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</si>
  <si>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</si>
  <si>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</si>
  <si>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</si>
  <si>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</si>
  <si>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</si>
  <si>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</si>
  <si>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</si>
  <si>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</si>
  <si>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</si>
  <si>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</si>
  <si>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</si>
  <si>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</si>
  <si>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</si>
  <si>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</si>
  <si>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</si>
  <si>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</si>
  <si>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</si>
  <si>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</si>
  <si>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</si>
  <si>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</si>
  <si>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</si>
  <si>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</si>
  <si>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</si>
  <si>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</si>
  <si>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</si>
  <si>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</si>
  <si>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</si>
  <si>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</si>
  <si>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</si>
  <si>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</si>
  <si>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</si>
  <si>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</si>
  <si>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</si>
  <si>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</si>
  <si>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</si>
  <si>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</si>
  <si>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</si>
  <si>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</si>
  <si>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</si>
  <si>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</si>
  <si>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</si>
  <si>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</si>
  <si>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</si>
  <si>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</si>
  <si>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</si>
  <si>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</si>
  <si>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</si>
  <si>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</si>
  <si>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</si>
  <si>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</si>
  <si>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</si>
  <si>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</si>
  <si>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</si>
  <si>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</si>
  <si>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</si>
  <si>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</si>
  <si>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</si>
  <si>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</si>
  <si>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</si>
  <si>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</si>
  <si>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</si>
  <si>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</si>
  <si>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</si>
  <si>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</si>
  <si>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</si>
  <si>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</si>
  <si>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</si>
  <si>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</si>
  <si>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</si>
  <si>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</si>
  <si>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</si>
  <si>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</si>
  <si>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</si>
  <si>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</si>
  <si>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</si>
  <si>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</si>
  <si>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</si>
  <si>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</si>
  <si>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</si>
  <si>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</si>
  <si>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</si>
  <si>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</si>
  <si>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</si>
  <si>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</si>
  <si>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</si>
  <si>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</si>
  <si>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</si>
  <si>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</si>
  <si>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</si>
  <si>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</si>
  <si>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</si>
  <si>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</si>
  <si>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</si>
  <si>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</si>
  <si>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</si>
  <si>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</si>
  <si>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</si>
  <si>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</si>
  <si>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</si>
  <si>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</si>
  <si>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</si>
  <si>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</si>
  <si>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</si>
  <si>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</si>
  <si>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</si>
  <si>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</si>
  <si>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</si>
  <si>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</si>
  <si>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</si>
  <si>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</si>
  <si>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</si>
  <si>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</si>
  <si>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</si>
  <si>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</si>
  <si>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</si>
  <si>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</si>
  <si>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</si>
  <si>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</si>
  <si>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</si>
  <si>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</si>
  <si>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</si>
  <si>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</si>
  <si>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</si>
  <si>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</si>
  <si>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</si>
  <si>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</si>
  <si>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</si>
  <si>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</si>
  <si>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</si>
  <si>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</si>
  <si>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</si>
  <si>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</si>
  <si>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</si>
  <si>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</si>
  <si>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</si>
  <si>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</si>
  <si>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</si>
  <si>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</si>
  <si>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</si>
  <si>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</si>
  <si>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</si>
  <si>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</si>
  <si>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</si>
  <si>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</si>
  <si>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</si>
  <si>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</si>
  <si>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</si>
  <si>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</si>
  <si>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</si>
  <si>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</si>
  <si>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</si>
  <si>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</si>
  <si>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</si>
  <si>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</si>
  <si>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</si>
  <si>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</si>
  <si>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</si>
  <si>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</si>
  <si>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</si>
  <si>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</si>
  <si>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</si>
  <si>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</si>
  <si>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</si>
  <si>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</si>
  <si>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</si>
  <si>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</si>
  <si>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</si>
  <si>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</si>
  <si>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</si>
  <si>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</si>
  <si>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</si>
  <si>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</si>
  <si>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</si>
  <si>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</si>
  <si>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</si>
  <si>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</si>
  <si>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</si>
  <si>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</si>
  <si>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</si>
  <si>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</si>
  <si>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</si>
  <si>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</si>
  <si>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</si>
  <si>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</si>
  <si>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</si>
  <si>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</si>
  <si>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</si>
  <si>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</si>
  <si>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</si>
  <si>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</si>
  <si>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</si>
  <si>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</si>
  <si>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</si>
  <si>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</si>
  <si>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</si>
  <si>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</si>
  <si>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</si>
  <si>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</si>
  <si>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</si>
  <si>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</si>
  <si>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</si>
  <si>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</si>
  <si>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</si>
  <si>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</si>
  <si>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</si>
  <si>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</si>
  <si>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</si>
  <si>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</si>
  <si>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</si>
  <si>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</si>
  <si>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</si>
  <si>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</si>
  <si>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</si>
  <si>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</si>
  <si>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</si>
  <si>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</si>
  <si>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</si>
  <si>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</si>
  <si>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</si>
  <si>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</si>
  <si>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</si>
  <si>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</si>
  <si>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</si>
  <si>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</si>
  <si>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</si>
  <si>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</si>
  <si>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</si>
  <si>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</si>
  <si>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</si>
  <si>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</si>
  <si>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</si>
  <si>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</si>
  <si>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</si>
  <si>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</si>
  <si>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</si>
  <si>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</si>
  <si>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</si>
  <si>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</si>
  <si>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</si>
  <si>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</si>
  <si>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</si>
  <si>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</si>
  <si>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</si>
  <si>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</si>
  <si>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</si>
  <si>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</si>
  <si>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</si>
  <si>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</si>
  <si>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</si>
  <si>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</si>
  <si>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</si>
  <si>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</si>
  <si>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</si>
  <si>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</si>
  <si>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</si>
  <si>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</si>
  <si>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</si>
  <si>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</si>
  <si>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</si>
  <si>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</si>
  <si>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</si>
  <si>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</si>
  <si>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</si>
  <si>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</si>
  <si>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</si>
  <si>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</si>
  <si>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</si>
  <si>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</si>
  <si>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</si>
  <si>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</si>
  <si>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</si>
  <si>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</si>
  <si>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</si>
  <si>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</si>
  <si>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</si>
  <si>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</si>
  <si>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</si>
  <si>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</si>
  <si>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</si>
  <si>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</si>
  <si>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</si>
  <si>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</si>
  <si>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</si>
  <si>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</si>
  <si>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</si>
  <si>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</si>
  <si>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</si>
  <si>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</si>
  <si>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</si>
  <si>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</si>
  <si>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</si>
  <si>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</si>
  <si>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</si>
  <si>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</si>
  <si>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</si>
  <si>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</si>
  <si>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</si>
  <si>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</si>
  <si>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</si>
  <si>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</si>
  <si>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</si>
  <si>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</si>
  <si>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</si>
  <si>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</si>
  <si>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</si>
  <si>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</si>
  <si>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</si>
  <si>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</si>
  <si>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</si>
  <si>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</si>
  <si>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</si>
  <si>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</si>
  <si>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</si>
  <si>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</si>
  <si>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</si>
  <si>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</si>
  <si>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</si>
  <si>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</si>
  <si>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</si>
  <si>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</si>
  <si>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</si>
  <si>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</si>
  <si>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</si>
  <si>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</si>
  <si>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</si>
  <si>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</si>
  <si>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</si>
  <si>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</si>
  <si>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</si>
  <si>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</si>
  <si>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</si>
  <si>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</si>
  <si>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</si>
  <si>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</si>
  <si>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</si>
  <si>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</si>
  <si>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</si>
  <si>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</si>
  <si>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</si>
  <si>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</si>
  <si>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</si>
  <si>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</si>
  <si>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</si>
  <si>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</si>
  <si>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</si>
  <si>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</si>
  <si>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</si>
  <si>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</si>
  <si>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</si>
  <si>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</si>
  <si>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</si>
  <si>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</si>
  <si>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</si>
  <si>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</si>
  <si>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</si>
  <si>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</si>
  <si>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</si>
  <si>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</si>
  <si>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</si>
  <si>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</si>
  <si>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</si>
  <si>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</si>
  <si>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</si>
  <si>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</si>
  <si>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</si>
  <si>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</si>
  <si>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</si>
  <si>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</si>
  <si>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</si>
  <si>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</si>
  <si>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</si>
  <si>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</si>
  <si>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</si>
  <si>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</si>
  <si>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</si>
  <si>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</si>
  <si>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</si>
  <si>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</si>
  <si>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</si>
  <si>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</si>
  <si>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</si>
  <si>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</si>
  <si>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</si>
  <si>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</si>
  <si>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</si>
  <si>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</si>
  <si>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</si>
  <si>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</si>
  <si>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</si>
  <si>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</si>
  <si>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</si>
  <si>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</si>
  <si>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</si>
  <si>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</si>
  <si>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</si>
  <si>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</si>
  <si>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</si>
  <si>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</si>
  <si>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</si>
  <si>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</si>
  <si>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</si>
  <si>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</si>
  <si>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</si>
  <si>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</si>
  <si>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</si>
  <si>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</si>
  <si>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</si>
  <si>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</si>
  <si>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</si>
  <si>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</si>
  <si>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</si>
  <si>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</si>
  <si>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</si>
  <si>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</si>
  <si>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</si>
  <si>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</si>
  <si>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</si>
  <si>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</si>
  <si>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</si>
  <si>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</si>
  <si>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</si>
  <si>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</si>
  <si>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</si>
  <si>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</si>
  <si>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</si>
  <si>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</si>
  <si>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</si>
  <si>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</si>
  <si>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</si>
  <si>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</si>
  <si>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</si>
  <si>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</si>
  <si>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</si>
  <si>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</si>
  <si>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</si>
  <si>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</si>
  <si>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</si>
  <si>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</si>
  <si>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</si>
  <si>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</si>
  <si>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</si>
  <si>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</si>
  <si>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</si>
  <si>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</si>
  <si>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</si>
  <si>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</si>
  <si>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</si>
  <si>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</si>
  <si>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</si>
  <si>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</si>
  <si>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</si>
  <si>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</si>
  <si>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</si>
  <si>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</si>
  <si>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</si>
  <si>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</si>
  <si>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</si>
  <si>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</si>
  <si>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</si>
  <si>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</si>
  <si>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</si>
  <si>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</si>
  <si>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</si>
  <si>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</si>
  <si>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</si>
  <si>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</si>
  <si>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</si>
  <si>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</si>
  <si>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</si>
  <si>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</si>
  <si>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</si>
  <si>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</si>
  <si>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</si>
  <si>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</si>
  <si>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</si>
  <si>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</si>
  <si>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</si>
  <si>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</si>
  <si>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</si>
  <si>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</si>
  <si>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</si>
  <si>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</si>
  <si>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</si>
  <si>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</si>
  <si>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</si>
  <si>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</si>
  <si>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</si>
  <si>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</si>
  <si>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</si>
  <si>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</si>
  <si>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</si>
  <si>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</si>
  <si>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</si>
  <si>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</si>
  <si>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</si>
  <si>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</si>
  <si>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</si>
  <si>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</si>
  <si>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</si>
  <si>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</si>
  <si>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</si>
  <si>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</si>
  <si>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</si>
  <si>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</si>
  <si>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</si>
  <si>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</si>
  <si>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</si>
  <si>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</si>
  <si>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</si>
  <si>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</si>
  <si>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</si>
  <si>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</si>
  <si>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</si>
  <si>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</si>
  <si>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</si>
  <si>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</si>
  <si>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</si>
  <si>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</si>
  <si>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</si>
  <si>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</si>
  <si>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</si>
  <si>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</si>
  <si>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</si>
  <si>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</si>
  <si>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</si>
  <si>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</si>
  <si>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</si>
  <si>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</si>
  <si>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</si>
  <si>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</si>
  <si>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</si>
  <si>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</si>
  <si>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</si>
  <si>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</si>
  <si>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</si>
  <si>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</si>
  <si>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</si>
  <si>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</si>
  <si>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</si>
  <si>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</si>
  <si>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</si>
  <si>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</si>
  <si>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</si>
  <si>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</si>
  <si>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</si>
  <si>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</si>
  <si>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</si>
  <si>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</si>
  <si>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</si>
  <si>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</si>
  <si>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</si>
  <si>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</si>
  <si>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</si>
  <si>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</si>
  <si>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</si>
  <si>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</si>
  <si>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</si>
  <si>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</si>
  <si>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</si>
  <si>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</si>
  <si>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</si>
  <si>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</si>
  <si>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</si>
  <si>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</si>
  <si>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</si>
  <si>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</si>
  <si>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</si>
  <si>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</si>
  <si>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</si>
  <si>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</si>
  <si>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</si>
  <si>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</si>
  <si>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</si>
  <si>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</si>
  <si>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</si>
  <si>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</si>
  <si>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</si>
  <si>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</si>
  <si>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</si>
  <si>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</si>
  <si>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</si>
  <si>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</si>
  <si>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</si>
  <si>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</si>
  <si>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</si>
  <si>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</si>
  <si>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</si>
  <si>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</si>
  <si>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</si>
  <si>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</si>
  <si>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</si>
  <si>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</si>
  <si>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</si>
  <si>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</si>
  <si>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</si>
  <si>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</si>
  <si>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</si>
  <si>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</si>
  <si>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</si>
  <si>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</si>
  <si>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</si>
  <si>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</si>
  <si>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</si>
  <si>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</si>
  <si>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</si>
  <si>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</si>
  <si>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</si>
  <si>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</si>
  <si>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</si>
  <si>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</si>
  <si>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</si>
  <si>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</si>
  <si>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</si>
  <si>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</si>
  <si>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</si>
  <si>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</si>
  <si>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</si>
  <si>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</si>
  <si>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</si>
  <si>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</si>
  <si>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</si>
  <si>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</si>
  <si>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</si>
  <si>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</si>
  <si>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</si>
  <si>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</si>
  <si>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</si>
  <si>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</si>
  <si>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</si>
  <si>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</si>
  <si>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</si>
  <si>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</si>
  <si>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</si>
  <si>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</si>
  <si>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</si>
  <si>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</si>
  <si>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</si>
  <si>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</si>
  <si>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</si>
  <si>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</si>
  <si>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</si>
  <si>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</si>
  <si>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</si>
  <si>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</si>
  <si>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</si>
  <si>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</si>
  <si>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</si>
  <si>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</si>
  <si>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</si>
  <si>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</si>
  <si>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</si>
  <si>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</si>
  <si>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</si>
  <si>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</si>
  <si>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</si>
  <si>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</si>
  <si>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</si>
  <si>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</si>
  <si>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</si>
  <si>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</si>
  <si>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</si>
  <si>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</si>
  <si>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</si>
  <si>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</si>
  <si>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</si>
  <si>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</si>
  <si>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</si>
  <si>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</si>
  <si>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</si>
  <si>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</si>
  <si>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</si>
  <si>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</si>
  <si>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</si>
  <si>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</si>
  <si>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</si>
  <si>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</si>
  <si>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</si>
  <si>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</si>
  <si>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</si>
  <si>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</si>
  <si>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</si>
  <si>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</si>
  <si>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</si>
  <si>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</si>
  <si>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</si>
  <si>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</si>
  <si>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</si>
  <si>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</si>
  <si>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</si>
  <si>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</si>
  <si>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</si>
  <si>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</si>
  <si>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</si>
  <si>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</si>
  <si>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</si>
  <si>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</si>
  <si>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</si>
  <si>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</si>
  <si>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</si>
  <si>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</si>
  <si>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</si>
  <si>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</si>
  <si>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</si>
  <si>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</si>
  <si>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</si>
  <si>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</si>
  <si>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</si>
  <si>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</si>
  <si>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</si>
  <si>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</si>
  <si>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</si>
  <si>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</si>
  <si>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</si>
  <si>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</si>
  <si>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</si>
  <si>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</si>
  <si>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</si>
  <si>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</si>
  <si>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</si>
  <si>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</si>
  <si>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</si>
  <si>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</si>
  <si>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</si>
  <si>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</si>
  <si>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</si>
  <si>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</si>
  <si>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</si>
  <si>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</si>
  <si>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</si>
  <si>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</si>
  <si>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</si>
  <si>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</si>
  <si>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</si>
  <si>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</si>
  <si>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</si>
  <si>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</si>
  <si>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</si>
  <si>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</si>
  <si>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</si>
  <si>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</si>
  <si>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</si>
  <si>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</si>
  <si>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</si>
  <si>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</si>
  <si>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</si>
  <si>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</si>
  <si>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</si>
  <si>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</si>
  <si>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</si>
  <si>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</si>
  <si>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</si>
  <si>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</si>
  <si>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</si>
  <si>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</si>
  <si>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</si>
  <si>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</si>
  <si>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</si>
  <si>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</si>
  <si>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</si>
  <si>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</si>
  <si>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</si>
  <si>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</si>
  <si>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</si>
  <si>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</si>
  <si>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</si>
  <si>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</si>
  <si>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</si>
  <si>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</si>
  <si>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</si>
  <si>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</si>
  <si>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</si>
  <si>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</si>
  <si>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</si>
  <si>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</si>
  <si>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</si>
  <si>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</si>
  <si>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</si>
  <si>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</si>
  <si>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</si>
  <si>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</si>
  <si>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</si>
  <si>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</si>
  <si>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</si>
  <si>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</si>
  <si>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</si>
  <si>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</si>
  <si>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</si>
  <si>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</si>
  <si>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</si>
  <si>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</si>
  <si>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</si>
  <si>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</si>
  <si>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</si>
  <si>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</si>
  <si>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</si>
  <si>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</si>
  <si>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</si>
  <si>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</si>
  <si>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</si>
  <si>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</si>
  <si>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</si>
  <si>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</si>
  <si>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</si>
  <si>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</si>
  <si>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</si>
  <si>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</si>
  <si>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</si>
  <si>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</si>
  <si>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</si>
  <si>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</si>
  <si>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</si>
  <si>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</si>
  <si>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</si>
  <si>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</si>
  <si>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</si>
  <si>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</si>
  <si>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</si>
  <si>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</si>
  <si>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</si>
  <si>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</si>
  <si>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</si>
  <si>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</si>
  <si>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</si>
  <si>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</si>
  <si>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</si>
  <si>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</si>
  <si>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</si>
  <si>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</si>
  <si>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</si>
  <si>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</si>
  <si>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</si>
  <si>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</si>
  <si>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</si>
  <si>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</si>
  <si>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</si>
  <si>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</si>
  <si>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</si>
  <si>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</si>
  <si>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</si>
  <si>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</si>
  <si>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</si>
  <si>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</si>
  <si>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</si>
  <si>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</si>
  <si>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</si>
  <si>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</si>
  <si>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</si>
  <si>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</si>
  <si>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</si>
  <si>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</si>
  <si>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</si>
  <si>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</si>
  <si>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</si>
  <si>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</si>
  <si>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</si>
  <si>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</si>
  <si>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</si>
  <si>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</si>
  <si>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</si>
  <si>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</si>
  <si>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</si>
  <si>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</si>
  <si>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</si>
  <si>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</si>
  <si>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</si>
  <si>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</si>
  <si>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</si>
  <si>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</si>
  <si>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</si>
  <si>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</si>
  <si>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</si>
  <si>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</si>
  <si>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</si>
  <si>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</si>
  <si>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</si>
  <si>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</si>
  <si>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</si>
  <si>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</si>
  <si>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</si>
  <si>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</si>
  <si>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</si>
  <si>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</si>
  <si>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</si>
  <si>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</si>
  <si>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</si>
  <si>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</si>
  <si>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</si>
  <si>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</si>
  <si>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</si>
  <si>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</si>
  <si>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</si>
  <si>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</si>
  <si>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</si>
  <si>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</si>
  <si>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</si>
  <si>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</si>
  <si>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</si>
  <si>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</si>
  <si>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</si>
  <si>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</si>
  <si>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</si>
  <si>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</si>
  <si>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</si>
  <si>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</si>
  <si>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</si>
  <si>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</si>
  <si>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</si>
  <si>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</si>
  <si>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</si>
  <si>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</si>
  <si>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</si>
  <si>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</si>
  <si>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</si>
  <si>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</si>
  <si>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</si>
  <si>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</si>
  <si>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</si>
  <si>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</si>
  <si>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</si>
  <si>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</si>
  <si>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</si>
  <si>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</si>
  <si>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</si>
  <si>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</si>
  <si>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</si>
  <si>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</si>
  <si>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</si>
  <si>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</si>
  <si>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</si>
  <si>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</si>
  <si>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</si>
  <si>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</si>
  <si>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</si>
  <si>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</si>
  <si>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</si>
  <si>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</si>
  <si>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</si>
  <si>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</si>
  <si>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</si>
  <si>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</si>
  <si>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</si>
  <si>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</si>
  <si>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</si>
  <si>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</si>
  <si>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</si>
  <si>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</si>
  <si>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</si>
  <si>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</si>
  <si>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</si>
  <si>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</si>
  <si>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</si>
  <si>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</si>
  <si>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</si>
  <si>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</si>
  <si>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</si>
  <si>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</si>
  <si>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</si>
  <si>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</si>
  <si>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</si>
  <si>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</si>
  <si>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</si>
  <si>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</si>
  <si>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</si>
  <si>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</si>
  <si>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</si>
  <si>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</si>
  <si>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</si>
  <si>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</si>
  <si>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</si>
  <si>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</si>
  <si>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</si>
  <si>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</si>
  <si>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</si>
  <si>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</si>
  <si>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</si>
  <si>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</si>
  <si>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</si>
  <si>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</si>
  <si>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</si>
  <si>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</si>
  <si>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</si>
  <si>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</si>
  <si>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</si>
  <si>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</si>
  <si>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</si>
  <si>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</si>
  <si>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</si>
  <si>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</si>
  <si>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</si>
  <si>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</si>
  <si>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</si>
  <si>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</si>
  <si>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</si>
  <si>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</si>
  <si>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</si>
  <si>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</si>
  <si>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</si>
  <si>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</si>
  <si>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</si>
  <si>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</si>
  <si>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</si>
  <si>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</si>
  <si>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</si>
  <si>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</si>
  <si>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</si>
  <si>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</si>
  <si>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</si>
  <si>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</si>
  <si>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</si>
  <si>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</si>
  <si>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</si>
  <si>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</si>
  <si>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</si>
  <si>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</si>
  <si>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</si>
  <si>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</si>
  <si>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</si>
  <si>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</si>
  <si>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</si>
  <si>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</si>
  <si>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</si>
  <si>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</si>
  <si>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</si>
  <si>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</si>
  <si>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</si>
  <si>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</si>
  <si>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</si>
  <si>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</si>
  <si>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</si>
  <si>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</si>
  <si>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</si>
  <si>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</si>
  <si>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</si>
  <si>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</si>
  <si>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</si>
  <si>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</si>
  <si>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</si>
  <si>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</si>
  <si>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</si>
  <si>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</si>
  <si>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</si>
  <si>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</si>
  <si>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</si>
  <si>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</si>
  <si>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</si>
  <si>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</si>
  <si>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</si>
  <si>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</si>
  <si>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</si>
  <si>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</si>
  <si>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</si>
  <si>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</si>
  <si>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</si>
  <si>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</si>
  <si>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</si>
  <si>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</si>
  <si>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</si>
  <si>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</si>
  <si>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</si>
  <si>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</si>
  <si>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</si>
  <si>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</si>
  <si>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</si>
  <si>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</si>
  <si>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</si>
  <si>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</si>
  <si>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</si>
  <si>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</si>
  <si>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</si>
  <si>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</si>
  <si>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</si>
  <si>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</si>
  <si>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</si>
  <si>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</si>
  <si>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</si>
  <si>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</si>
  <si>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</si>
  <si>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</si>
  <si>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</si>
  <si>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</si>
  <si>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</si>
  <si>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</si>
  <si>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</si>
  <si>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</si>
  <si>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</si>
  <si>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</si>
  <si>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</si>
  <si>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</si>
  <si>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</si>
  <si>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</si>
  <si>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</si>
  <si>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</si>
  <si>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</si>
  <si>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</si>
  <si>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</si>
  <si>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</si>
  <si>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</si>
  <si>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</si>
  <si>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</si>
  <si>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</si>
  <si>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</si>
  <si>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</si>
  <si>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</si>
  <si>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</si>
  <si>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</si>
  <si>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</si>
  <si>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</si>
  <si>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</si>
  <si>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</si>
  <si>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</si>
  <si>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</si>
  <si>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</si>
  <si>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</si>
  <si>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</si>
  <si>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</si>
  <si>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</si>
  <si>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</si>
  <si>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</si>
  <si>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</si>
  <si>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</si>
  <si>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</si>
  <si>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</si>
  <si>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</si>
  <si>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</si>
  <si>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</si>
  <si>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</si>
  <si>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</si>
  <si>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</si>
  <si>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</si>
  <si>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</si>
  <si>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</si>
  <si>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</si>
  <si>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</si>
  <si>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</si>
  <si>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</si>
  <si>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</si>
  <si>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</si>
  <si>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</si>
  <si>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</si>
  <si>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</si>
  <si>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</si>
  <si>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</si>
  <si>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</si>
  <si>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</si>
  <si>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</si>
  <si>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</si>
  <si>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</si>
  <si>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</si>
  <si>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</si>
  <si>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</si>
  <si>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</si>
  <si>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</si>
  <si>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</si>
  <si>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</si>
  <si>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</si>
  <si>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</si>
  <si>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</si>
  <si>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</si>
  <si>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</si>
  <si>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</si>
  <si>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</si>
  <si>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</si>
  <si>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</si>
  <si>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</si>
  <si>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</si>
  <si>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</si>
  <si>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</si>
  <si>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</si>
  <si>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</si>
  <si>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</si>
  <si>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</si>
  <si>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</si>
  <si>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</si>
  <si>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</si>
  <si>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</si>
  <si>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</si>
  <si>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</si>
  <si>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</si>
  <si>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</si>
  <si>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</si>
  <si>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</si>
  <si>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</si>
  <si>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</si>
  <si>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</si>
  <si>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</si>
  <si>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</si>
  <si>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</si>
  <si>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</si>
  <si>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</si>
  <si>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</si>
  <si>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</si>
  <si>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</si>
  <si>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</si>
  <si>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</si>
  <si>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</si>
  <si>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</si>
  <si>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</si>
  <si>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</si>
  <si>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</si>
  <si>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</si>
  <si>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</si>
  <si>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</si>
  <si>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</si>
  <si>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</si>
  <si>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</si>
  <si>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</si>
  <si>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</si>
  <si>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</si>
  <si>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</si>
  <si>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</si>
  <si>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</si>
  <si>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</si>
  <si>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</si>
  <si>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</si>
  <si>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</si>
  <si>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</si>
  <si>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</si>
  <si>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</si>
  <si>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</si>
  <si>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</si>
  <si>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</si>
  <si>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</si>
  <si>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</si>
  <si>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</si>
  <si>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</si>
  <si>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</si>
  <si>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</si>
  <si>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</si>
  <si>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</si>
  <si>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</si>
  <si>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</si>
  <si>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</si>
  <si>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</si>
  <si>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</si>
  <si>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</si>
  <si>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</si>
  <si>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</si>
  <si>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</si>
  <si>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</si>
  <si>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</si>
  <si>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</si>
  <si>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</si>
  <si>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</si>
  <si>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</si>
  <si>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</si>
  <si>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</si>
  <si>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</si>
  <si>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</si>
  <si>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</si>
  <si>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</si>
  <si>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</si>
  <si>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</si>
  <si>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</si>
  <si>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</si>
  <si>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</si>
  <si>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</si>
  <si>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</si>
  <si>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</si>
  <si>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</si>
  <si>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</si>
  <si>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</si>
  <si>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</si>
  <si>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</si>
  <si>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</si>
  <si>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</si>
  <si>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</si>
  <si>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</si>
  <si>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</si>
  <si>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</si>
  <si>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</si>
  <si>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</si>
  <si>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</si>
  <si>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</si>
  <si>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</si>
  <si>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</si>
  <si>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</si>
  <si>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</si>
  <si>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</si>
  <si>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</si>
  <si>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</si>
  <si>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</si>
  <si>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</si>
  <si>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</si>
  <si>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</si>
  <si>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</si>
  <si>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</si>
  <si>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</si>
  <si>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</si>
  <si>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</si>
  <si>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</si>
  <si>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</si>
  <si>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</si>
  <si>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</si>
  <si>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</si>
  <si>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</si>
  <si>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</si>
  <si>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</si>
  <si>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</si>
  <si>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</si>
  <si>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</si>
  <si>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</si>
  <si>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</si>
  <si>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</si>
  <si>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</si>
  <si>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</si>
  <si>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</si>
  <si>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</si>
  <si>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</si>
  <si>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</si>
  <si>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</si>
  <si>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</si>
  <si>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</si>
  <si>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</si>
  <si>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</si>
  <si>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</si>
  <si>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</si>
  <si>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</si>
  <si>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</si>
  <si>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</si>
  <si>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</si>
  <si>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</si>
  <si>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</si>
  <si>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</si>
  <si>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</si>
  <si>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</si>
  <si>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</si>
  <si>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</si>
  <si>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</si>
  <si>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</si>
  <si>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</si>
  <si>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</si>
  <si>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</si>
  <si>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</si>
  <si>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</si>
  <si>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</si>
  <si>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</si>
  <si>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</si>
  <si>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</si>
  <si>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</si>
  <si>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</si>
  <si>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</si>
  <si>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</si>
  <si>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</si>
  <si>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</si>
  <si>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</si>
  <si>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</si>
  <si>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</si>
  <si>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</si>
  <si>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</si>
  <si>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</si>
  <si>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</si>
  <si>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</si>
  <si>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</si>
  <si>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</si>
  <si>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</si>
  <si>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</si>
  <si>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</si>
  <si>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</si>
  <si>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</si>
  <si>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</si>
  <si>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</si>
  <si>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</si>
  <si>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</si>
  <si>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</si>
  <si>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</si>
  <si>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</si>
  <si>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</si>
  <si>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</si>
  <si>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</si>
  <si>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</si>
  <si>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</si>
  <si>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</si>
  <si>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</si>
  <si>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</si>
  <si>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</si>
  <si>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</si>
  <si>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</si>
  <si>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</si>
  <si>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</si>
  <si>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</si>
  <si>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</si>
  <si>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</si>
  <si>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</si>
  <si>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</si>
  <si>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</si>
  <si>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</si>
  <si>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</si>
  <si>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</si>
  <si>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</si>
  <si>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</si>
  <si>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</si>
  <si>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</si>
  <si>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</si>
  <si>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</si>
  <si>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</si>
  <si>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</si>
  <si>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</si>
  <si>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</si>
  <si>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</si>
  <si>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</si>
  <si>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</si>
  <si>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</si>
  <si>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</si>
  <si>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</si>
  <si>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</si>
  <si>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</si>
  <si>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</si>
  <si>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</si>
  <si>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</si>
  <si>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</si>
  <si>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</si>
  <si>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</si>
  <si>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</si>
  <si>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</si>
  <si>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</si>
  <si>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</si>
  <si>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</si>
  <si>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</si>
  <si>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</si>
  <si>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</si>
  <si>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</si>
  <si>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</si>
  <si>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</si>
  <si>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</si>
  <si>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</si>
  <si>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</si>
  <si>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</si>
  <si>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</si>
  <si>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</si>
  <si>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</si>
  <si>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</si>
  <si>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</si>
  <si>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</si>
  <si>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</si>
  <si>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</si>
  <si>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</si>
  <si>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</si>
  <si>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</si>
  <si>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</si>
  <si>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</si>
  <si>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</si>
  <si>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</si>
  <si>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</si>
  <si>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</si>
  <si>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</si>
  <si>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</si>
  <si>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</si>
  <si>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</si>
  <si>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</si>
  <si>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</si>
  <si>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</si>
  <si>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</si>
  <si>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</si>
  <si>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</si>
  <si>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</si>
  <si>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</si>
  <si>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</si>
  <si>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</si>
  <si>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</si>
  <si>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</si>
  <si>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</si>
  <si>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</si>
  <si>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</si>
  <si>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</si>
  <si>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</si>
  <si>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</si>
  <si>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</si>
  <si>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</si>
  <si>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</si>
  <si>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</si>
  <si>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</si>
  <si>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</si>
  <si>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</si>
  <si>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</si>
  <si>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</si>
  <si>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</si>
  <si>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</si>
  <si>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</si>
  <si>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</si>
  <si>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</si>
  <si>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</si>
  <si>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</si>
  <si>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</si>
  <si>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</si>
  <si>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</si>
  <si>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</si>
  <si>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</si>
  <si>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</si>
  <si>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</si>
  <si>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</si>
  <si>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</si>
  <si>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</si>
  <si>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</si>
  <si>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</si>
  <si>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</si>
  <si>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</si>
  <si>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</si>
  <si>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</si>
  <si>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</si>
  <si>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</si>
  <si>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</si>
  <si>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</si>
  <si>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</si>
  <si>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</si>
  <si>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</si>
  <si>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</si>
  <si>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</si>
  <si>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</si>
  <si>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</si>
  <si>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</si>
  <si>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</si>
  <si>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</si>
  <si>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</si>
  <si>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</si>
  <si>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</si>
  <si>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</si>
  <si>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</si>
  <si>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</si>
  <si>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</si>
  <si>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</si>
  <si>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</si>
  <si>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</si>
  <si>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</si>
  <si>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</si>
  <si>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</si>
  <si>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</si>
  <si>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</si>
  <si>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</si>
  <si>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</si>
  <si>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</si>
  <si>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</si>
  <si>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</si>
  <si>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</si>
  <si>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</si>
  <si>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</si>
  <si>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</si>
  <si>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</si>
  <si>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</si>
  <si>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</si>
  <si>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</si>
  <si>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</si>
  <si>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</si>
  <si>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</si>
  <si>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</si>
  <si>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</si>
  <si>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</si>
  <si>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</si>
  <si>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</si>
  <si>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</si>
  <si>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</si>
  <si>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</si>
  <si>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</si>
  <si>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</si>
  <si>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</si>
  <si>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</si>
  <si>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</si>
  <si>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</si>
  <si>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</si>
  <si>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</si>
  <si>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</si>
  <si>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</si>
  <si>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</si>
  <si>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</si>
  <si>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</si>
  <si>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</si>
  <si>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</si>
  <si>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</si>
  <si>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</si>
  <si>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</si>
  <si>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</si>
  <si>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</si>
  <si>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</si>
  <si>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</si>
  <si>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</si>
  <si>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</si>
  <si>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</si>
  <si>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</si>
  <si>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</si>
  <si>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</si>
  <si>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</si>
  <si>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</si>
  <si>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</si>
  <si>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</si>
  <si>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</si>
  <si>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</si>
  <si>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</si>
  <si>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</si>
  <si>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</si>
  <si>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</si>
  <si>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</si>
  <si>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</si>
  <si>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</si>
  <si>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</si>
  <si>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</si>
  <si>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</si>
  <si>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</si>
  <si>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</si>
  <si>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</si>
  <si>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</si>
  <si>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</si>
  <si>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</si>
  <si>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</si>
  <si>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</si>
  <si>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</si>
  <si>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</si>
  <si>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</si>
  <si>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</si>
  <si>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</si>
  <si>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</si>
  <si>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</si>
  <si>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</si>
  <si>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</si>
  <si>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</si>
  <si>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</si>
  <si>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</si>
  <si>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</si>
  <si>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</si>
  <si>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</si>
  <si>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</si>
  <si>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</si>
  <si>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</si>
  <si>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</si>
  <si>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</si>
  <si>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</si>
  <si>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</si>
  <si>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</si>
  <si>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</si>
  <si>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</si>
  <si>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</si>
  <si>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</si>
  <si>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</si>
  <si>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</si>
  <si>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</si>
  <si>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</si>
  <si>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</si>
  <si>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</si>
  <si>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</si>
  <si>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</si>
  <si>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</si>
  <si>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</si>
  <si>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</si>
  <si>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</si>
  <si>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</si>
  <si>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</si>
  <si>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</si>
  <si>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</si>
  <si>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</si>
  <si>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</si>
  <si>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</si>
  <si>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</si>
  <si>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</si>
  <si>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</si>
  <si>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</si>
  <si>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</si>
  <si>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</si>
  <si>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</si>
  <si>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</si>
  <si>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</si>
  <si>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</si>
  <si>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</si>
  <si>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</si>
  <si>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</si>
  <si>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</si>
  <si>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</si>
  <si>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</si>
  <si>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</si>
  <si>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</si>
  <si>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</si>
  <si>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</si>
  <si>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</si>
  <si>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</si>
  <si>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</si>
  <si>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</si>
  <si>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</si>
  <si>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</si>
  <si>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</si>
  <si>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</si>
  <si>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</si>
  <si>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</si>
  <si>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</si>
  <si>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</si>
  <si>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</si>
  <si>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</si>
  <si>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</si>
  <si>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</si>
  <si>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</si>
  <si>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</si>
  <si>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</si>
  <si>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</si>
  <si>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</si>
  <si>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</si>
  <si>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</si>
  <si>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</si>
  <si>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</si>
  <si>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</si>
  <si>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</si>
  <si>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</si>
  <si>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</si>
  <si>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</si>
  <si>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</si>
  <si>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</si>
  <si>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</si>
  <si>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</si>
  <si>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</si>
  <si>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</si>
  <si>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</si>
  <si>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</si>
  <si>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</si>
  <si>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</si>
  <si>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</si>
  <si>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</si>
  <si>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</si>
  <si>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</si>
  <si>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</si>
  <si>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</si>
  <si>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</si>
  <si>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</si>
  <si>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</si>
  <si>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</si>
  <si>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</si>
  <si>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</si>
  <si>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</si>
  <si>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</si>
  <si>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</si>
  <si>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</si>
  <si>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</si>
  <si>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</si>
  <si>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</si>
  <si>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</si>
  <si>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</si>
  <si>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</si>
  <si>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</si>
  <si>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</si>
  <si>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</si>
  <si>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</si>
  <si>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</si>
  <si>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</si>
  <si>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</si>
  <si>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</si>
  <si>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</si>
  <si>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</si>
  <si>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</si>
  <si>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</si>
  <si>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</si>
  <si>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</si>
  <si>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</si>
  <si>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</si>
  <si>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</si>
  <si>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</si>
  <si>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</si>
  <si>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</si>
  <si>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</si>
  <si>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</si>
  <si>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</si>
  <si>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</si>
  <si>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</si>
  <si>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</si>
  <si>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</si>
  <si>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</si>
  <si>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</si>
  <si>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</si>
  <si>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</si>
  <si>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</si>
  <si>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</si>
  <si>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</si>
  <si>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</si>
  <si>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</si>
  <si>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</si>
  <si>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</si>
  <si>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</si>
  <si>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</si>
  <si>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</si>
  <si>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</si>
  <si>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</si>
  <si>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</si>
  <si>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</si>
  <si>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</si>
  <si>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</si>
  <si>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</si>
  <si>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</si>
  <si>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</si>
  <si>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</si>
  <si>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</si>
  <si>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</si>
  <si>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</si>
  <si>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</si>
  <si>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</si>
  <si>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</si>
  <si>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</si>
  <si>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</si>
  <si>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</si>
  <si>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</si>
  <si>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</si>
  <si>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</si>
  <si>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</si>
  <si>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</si>
  <si>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</si>
  <si>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</si>
  <si>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</si>
  <si>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</si>
  <si>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</si>
  <si>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</si>
  <si>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</si>
  <si>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</si>
  <si>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</si>
  <si>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</si>
  <si>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</si>
  <si>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</si>
  <si>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</si>
  <si>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</si>
  <si>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</si>
  <si>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</si>
  <si>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</si>
  <si>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</si>
  <si>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</si>
  <si>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</si>
  <si>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</si>
  <si>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</si>
  <si>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</si>
  <si>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</si>
  <si>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</si>
  <si>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</si>
  <si>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</si>
  <si>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</si>
  <si>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</si>
  <si>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</si>
  <si>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</si>
  <si>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</si>
  <si>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</si>
  <si>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</si>
  <si>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</si>
  <si>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</si>
  <si>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</si>
  <si>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</si>
  <si>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</si>
  <si>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</si>
  <si>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</si>
  <si>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</si>
  <si>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</si>
  <si>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</si>
  <si>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</si>
  <si>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</si>
  <si>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</si>
  <si>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</si>
  <si>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</si>
  <si>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</si>
  <si>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</si>
  <si>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</si>
  <si>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</si>
  <si>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</si>
  <si>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</si>
  <si>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</si>
  <si>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</si>
  <si>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</si>
  <si>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</si>
  <si>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</si>
  <si>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</si>
  <si>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</si>
  <si>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</si>
  <si>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</si>
  <si>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</si>
  <si>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</si>
  <si>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</si>
  <si>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</si>
  <si>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</si>
  <si>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</si>
  <si>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</si>
  <si>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</si>
  <si>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</si>
  <si>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</si>
  <si>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</si>
  <si>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</si>
  <si>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</si>
  <si>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</si>
  <si>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</si>
  <si>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</si>
  <si>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</si>
  <si>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</si>
  <si>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</si>
  <si>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</si>
  <si>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</si>
  <si>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</si>
  <si>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</si>
  <si>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</si>
  <si>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</si>
  <si>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</si>
  <si>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</si>
  <si>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</si>
  <si>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</si>
  <si>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</si>
  <si>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</si>
  <si>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</si>
  <si>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</si>
  <si>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</si>
  <si>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</si>
  <si>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</si>
  <si>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</si>
  <si>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</si>
  <si>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</si>
  <si>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</si>
  <si>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</si>
  <si>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</si>
  <si>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</si>
  <si>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</si>
  <si>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</si>
  <si>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</si>
  <si>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</si>
  <si>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</si>
  <si>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</si>
  <si>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</si>
  <si>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</si>
  <si>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</si>
  <si>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</si>
  <si>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</si>
  <si>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</si>
  <si>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</si>
  <si>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</si>
  <si>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</si>
  <si>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</si>
  <si>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</si>
  <si>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</si>
  <si>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</si>
  <si>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</si>
  <si>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</si>
  <si>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</si>
  <si>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</si>
  <si>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</si>
  <si>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</si>
  <si>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</si>
  <si>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</si>
  <si>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</si>
  <si>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</si>
  <si>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</si>
  <si>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</si>
  <si>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</si>
  <si>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</si>
  <si>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</si>
  <si>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</si>
  <si>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</si>
  <si>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</si>
  <si>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</si>
  <si>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</si>
  <si>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</si>
  <si>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</si>
  <si>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</si>
  <si>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</si>
  <si>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</si>
  <si>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</si>
  <si>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</si>
  <si>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</si>
  <si>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</si>
  <si>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</si>
  <si>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</si>
  <si>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</si>
  <si>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</si>
  <si>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</si>
  <si>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</si>
  <si>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</si>
  <si>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</si>
  <si>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</si>
  <si>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</si>
  <si>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</si>
  <si>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</si>
  <si>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</si>
  <si>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</si>
  <si>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</si>
  <si>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</si>
  <si>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</si>
  <si>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</si>
  <si>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</si>
  <si>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</si>
  <si>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</si>
  <si>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</si>
  <si>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</si>
  <si>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</si>
  <si>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</si>
  <si>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</si>
  <si>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</si>
  <si>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</si>
  <si>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</si>
  <si>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</si>
  <si>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</si>
  <si>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</si>
  <si>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</si>
  <si>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</si>
  <si>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</si>
  <si>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</si>
  <si>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</si>
  <si>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</si>
  <si>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</si>
  <si>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</si>
  <si>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</si>
  <si>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</si>
  <si>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</si>
  <si>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</si>
  <si>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</si>
  <si>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</si>
  <si>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</si>
  <si>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</si>
  <si>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</si>
  <si>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</si>
  <si>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</si>
  <si>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</si>
  <si>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</si>
  <si>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</si>
  <si>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</si>
  <si>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</si>
  <si>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</si>
  <si>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</si>
  <si>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</si>
  <si>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</si>
  <si>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</si>
  <si>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</si>
  <si>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</si>
  <si>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</si>
  <si>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</si>
  <si>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</si>
  <si>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</si>
  <si>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</si>
  <si>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</si>
  <si>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</si>
  <si>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</si>
  <si>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</si>
  <si>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</si>
  <si>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</si>
  <si>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</si>
  <si>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</si>
  <si>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</si>
  <si>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</si>
  <si>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</si>
  <si>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</si>
  <si>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</si>
  <si>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</si>
  <si>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</si>
  <si>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</si>
  <si>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</si>
  <si>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</si>
  <si>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</si>
  <si>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</si>
  <si>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</si>
  <si>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</si>
  <si>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</si>
  <si>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</si>
  <si>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</si>
  <si>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</si>
  <si>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</si>
  <si>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</si>
  <si>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</si>
  <si>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</si>
  <si>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</si>
  <si>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</si>
  <si>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</si>
  <si>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</si>
  <si>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</si>
  <si>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</si>
  <si>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</si>
  <si>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</si>
  <si>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</si>
  <si>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</si>
  <si>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</si>
  <si>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</si>
  <si>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</si>
  <si>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</si>
  <si>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</si>
  <si>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</si>
  <si>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</si>
  <si>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</si>
  <si>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</si>
  <si>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</si>
  <si>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</si>
  <si>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</si>
  <si>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</si>
  <si>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</si>
  <si>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</si>
  <si>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</si>
  <si>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</si>
  <si>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</si>
  <si>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</si>
  <si>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</si>
  <si>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</si>
  <si>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</si>
  <si>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</si>
  <si>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</si>
  <si>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</si>
  <si>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</si>
  <si>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</si>
  <si>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</si>
  <si>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</si>
  <si>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</si>
  <si>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</si>
  <si>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</si>
  <si>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</si>
  <si>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</si>
  <si>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</si>
  <si>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</si>
  <si>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</si>
  <si>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</si>
  <si>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</si>
  <si>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</si>
  <si>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</si>
  <si>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</si>
  <si>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</si>
  <si>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</si>
  <si>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</si>
  <si>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</si>
  <si>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</si>
  <si>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</si>
  <si>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</si>
  <si>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</si>
  <si>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</si>
  <si>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</si>
  <si>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</si>
  <si>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</si>
  <si>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</si>
  <si>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</si>
  <si>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</si>
  <si>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</si>
  <si>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</si>
  <si>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</si>
  <si>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</si>
  <si>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</si>
  <si>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</si>
  <si>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</si>
  <si>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</si>
  <si>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</si>
  <si>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</si>
  <si>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</si>
  <si>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</si>
  <si>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</si>
  <si>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</si>
  <si>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</si>
  <si>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</si>
  <si>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</si>
  <si>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</si>
  <si>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</si>
  <si>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</si>
  <si>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</si>
  <si>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</si>
  <si>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</si>
  <si>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</si>
  <si>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</si>
  <si>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</si>
  <si>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</si>
  <si>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</si>
  <si>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</si>
  <si>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</si>
  <si>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</si>
  <si>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</si>
  <si>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</si>
  <si>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</si>
  <si>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</si>
  <si>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</si>
  <si>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</si>
  <si>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</si>
  <si>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</si>
  <si>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</si>
  <si>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</si>
  <si>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</si>
  <si>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</si>
  <si>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</si>
  <si>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</si>
  <si>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</si>
  <si>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</si>
  <si>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</si>
  <si>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</si>
  <si>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</si>
  <si>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</si>
  <si>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</si>
  <si>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</si>
  <si>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</si>
  <si>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</si>
  <si>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</si>
  <si>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</si>
  <si>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</si>
  <si>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</si>
  <si>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</si>
  <si>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</si>
  <si>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</si>
  <si>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</si>
  <si>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</si>
  <si>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</si>
  <si>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</si>
  <si>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</si>
  <si>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</si>
  <si>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</si>
  <si>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</si>
  <si>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</si>
  <si>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</si>
  <si>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</si>
  <si>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</si>
  <si>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</si>
  <si>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</si>
  <si>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</si>
  <si>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</si>
  <si>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</si>
  <si>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</si>
  <si>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</si>
  <si>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</si>
  <si>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</si>
  <si>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</si>
  <si>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</si>
  <si>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</si>
  <si>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</si>
  <si>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</si>
  <si>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</si>
  <si>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</si>
  <si>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</si>
  <si>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</si>
  <si>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</si>
  <si>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</si>
  <si>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</si>
  <si>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</si>
  <si>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</si>
  <si>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</si>
  <si>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</si>
  <si>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</si>
  <si>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</si>
  <si>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</si>
  <si>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</si>
  <si>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</si>
  <si>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</si>
  <si>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</si>
  <si>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</si>
  <si>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</si>
  <si>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</si>
  <si>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</si>
  <si>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</si>
  <si>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</si>
  <si>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</si>
  <si>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</si>
  <si>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</si>
  <si>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</si>
  <si>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</si>
  <si>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</si>
  <si>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</si>
  <si>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</si>
  <si>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</si>
  <si>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</si>
  <si>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</si>
  <si>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</si>
  <si>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</si>
  <si>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</si>
  <si>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</si>
  <si>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</si>
  <si>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</si>
  <si>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</si>
  <si>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</si>
  <si>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</si>
  <si>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</si>
  <si>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</si>
  <si>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</si>
  <si>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</si>
  <si>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</si>
  <si>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</si>
  <si>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</si>
  <si>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</si>
  <si>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</si>
  <si>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</si>
  <si>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</si>
  <si>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</si>
  <si>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</si>
  <si>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</si>
  <si>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</si>
  <si>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</si>
  <si>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</si>
  <si>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</si>
  <si>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</si>
  <si>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</si>
  <si>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</si>
  <si>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</si>
  <si>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</si>
  <si>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</si>
  <si>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</si>
  <si>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</si>
  <si>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</si>
  <si>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</si>
  <si>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</si>
  <si>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</si>
  <si>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</si>
  <si>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</si>
  <si>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</si>
  <si>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</si>
  <si>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</si>
  <si>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</si>
  <si>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</si>
  <si>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</si>
  <si>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</si>
  <si>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</si>
  <si>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</si>
  <si>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</si>
  <si>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</si>
  <si>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</si>
  <si>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</si>
  <si>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</si>
  <si>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</si>
  <si>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</si>
  <si>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</si>
  <si>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</si>
  <si>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</si>
  <si>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</si>
  <si>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</si>
  <si>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</si>
  <si>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</si>
  <si>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</si>
  <si>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</si>
  <si>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</si>
  <si>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</si>
  <si>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</si>
  <si>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</si>
  <si>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</si>
  <si>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</si>
  <si>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</si>
  <si>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</si>
  <si>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</si>
  <si>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</si>
  <si>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</si>
  <si>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</si>
  <si>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</si>
  <si>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</si>
  <si>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</si>
  <si>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</si>
  <si>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</si>
  <si>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</si>
  <si>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</si>
  <si>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</si>
  <si>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</si>
  <si>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</si>
  <si>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</si>
  <si>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</si>
  <si>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</si>
  <si>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</si>
  <si>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</si>
  <si>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</si>
  <si>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</si>
  <si>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</si>
  <si>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</si>
  <si>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</si>
  <si>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</si>
  <si>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</si>
  <si>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</si>
  <si>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</si>
  <si>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</si>
  <si>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</si>
  <si>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</si>
  <si>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</si>
  <si>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</si>
  <si>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</si>
  <si>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</si>
  <si>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</si>
  <si>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</si>
  <si>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</si>
  <si>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</si>
  <si>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</si>
  <si>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</si>
  <si>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</si>
  <si>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</si>
  <si>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</si>
  <si>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</si>
  <si>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</si>
  <si>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</si>
  <si>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</si>
  <si>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</si>
  <si>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</si>
  <si>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</si>
  <si>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</si>
  <si>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</si>
  <si>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</si>
  <si>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</si>
  <si>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</si>
  <si>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</si>
  <si>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</si>
  <si>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</si>
  <si>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</si>
  <si>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</si>
  <si>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</si>
  <si>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</si>
  <si>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</si>
  <si>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</si>
  <si>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</si>
  <si>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</si>
  <si>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</si>
  <si>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</si>
  <si>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</si>
  <si>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</si>
  <si>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</si>
  <si>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</si>
  <si>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</si>
  <si>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</si>
  <si>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</si>
  <si>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</si>
  <si>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</si>
  <si>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</si>
  <si>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</si>
  <si>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</si>
  <si>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</si>
  <si>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</si>
  <si>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</si>
  <si>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</si>
  <si>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</si>
  <si>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</si>
  <si>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</si>
  <si>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</si>
  <si>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</si>
  <si>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</si>
  <si>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</si>
  <si>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</si>
  <si>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</si>
  <si>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</si>
  <si>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</si>
  <si>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</si>
  <si>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</si>
  <si>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</si>
  <si>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</si>
  <si>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</si>
  <si>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</si>
  <si>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</si>
  <si>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</si>
  <si>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</si>
  <si>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</si>
  <si>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</si>
  <si>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</si>
  <si>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</si>
  <si>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</si>
  <si>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</si>
  <si>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</si>
  <si>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</si>
  <si>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</si>
  <si>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</si>
  <si>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</si>
  <si>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</si>
  <si>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</si>
  <si>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</si>
  <si>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</si>
  <si>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</si>
  <si>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</si>
  <si>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</si>
  <si>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</si>
  <si>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</si>
  <si>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</si>
  <si>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</si>
  <si>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</si>
  <si>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</si>
  <si>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</si>
  <si>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</si>
  <si>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</si>
  <si>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</si>
  <si>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</si>
  <si>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</si>
  <si>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</si>
  <si>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</si>
  <si>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</si>
  <si>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</si>
  <si>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</si>
  <si>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</si>
  <si>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</si>
  <si>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</si>
  <si>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</si>
  <si>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</si>
  <si>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</si>
  <si>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</si>
  <si>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</si>
  <si>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</si>
  <si>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</si>
  <si>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</si>
  <si>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</si>
  <si>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</si>
  <si>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</si>
  <si>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</si>
  <si>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</si>
  <si>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</si>
  <si>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</si>
  <si>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</si>
  <si>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</si>
  <si>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</si>
  <si>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</si>
  <si>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</si>
  <si>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</si>
  <si>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</si>
  <si>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</si>
  <si>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</si>
  <si>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</si>
  <si>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</si>
  <si>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</si>
  <si>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</si>
  <si>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</si>
  <si>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</si>
  <si>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</si>
  <si>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</si>
  <si>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</si>
  <si>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</si>
  <si>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</si>
  <si>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</si>
  <si>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</si>
  <si>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</si>
  <si>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</si>
  <si>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</si>
  <si>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</si>
  <si>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</si>
  <si>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</si>
  <si>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</si>
  <si>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</si>
  <si>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</si>
  <si>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</si>
  <si>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</si>
  <si>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</si>
  <si>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</si>
  <si>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</si>
  <si>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</si>
  <si>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</si>
  <si>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</si>
  <si>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</si>
  <si>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</si>
  <si>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</si>
  <si>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</si>
  <si>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</si>
  <si>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</si>
  <si>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</si>
  <si>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</si>
  <si>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</si>
  <si>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</si>
  <si>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</si>
  <si>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</si>
  <si>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</si>
  <si>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</si>
  <si>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</si>
  <si>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</si>
  <si>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</si>
  <si>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</si>
  <si>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</si>
  <si>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</si>
  <si>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</si>
  <si>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</si>
  <si>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</si>
  <si>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</si>
  <si>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</si>
  <si>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</si>
  <si>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</si>
  <si>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</si>
  <si>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</si>
  <si>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</si>
  <si>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</si>
  <si>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</si>
  <si>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</si>
  <si>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</si>
  <si>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</si>
  <si>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</si>
  <si>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</si>
  <si>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</si>
  <si>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</si>
  <si>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</si>
  <si>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</si>
  <si>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</si>
  <si>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</si>
  <si>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</si>
  <si>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</si>
  <si>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</si>
  <si>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</si>
  <si>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</si>
  <si>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</si>
  <si>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</si>
  <si>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</si>
  <si>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</si>
  <si>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</si>
  <si>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</si>
  <si>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</si>
  <si>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</si>
  <si>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</si>
  <si>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</si>
  <si>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</si>
  <si>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</si>
  <si>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</si>
  <si>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</si>
  <si>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</si>
  <si>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</si>
  <si>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</si>
  <si>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</si>
  <si>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</si>
  <si>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</si>
  <si>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</si>
  <si>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</si>
  <si>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</si>
  <si>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</si>
  <si>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</si>
  <si>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</si>
  <si>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</si>
  <si>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</si>
  <si>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</si>
  <si>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</si>
  <si>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</si>
  <si>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</si>
  <si>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</si>
  <si>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</si>
  <si>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</si>
  <si>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</si>
  <si>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</si>
  <si>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</si>
  <si>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</si>
  <si>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</si>
  <si>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</si>
  <si>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</si>
  <si>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</si>
  <si>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</si>
  <si>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</si>
  <si>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</si>
  <si>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</si>
  <si>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</si>
  <si>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</si>
  <si>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</si>
  <si>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</si>
  <si>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</si>
  <si>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</si>
  <si>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</si>
  <si>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</si>
  <si>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</si>
  <si>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</si>
  <si>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</si>
  <si>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</si>
  <si>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</si>
  <si>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</si>
  <si>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</si>
  <si>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</si>
  <si>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</si>
  <si>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</si>
  <si>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</si>
  <si>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</si>
  <si>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</si>
  <si>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</si>
  <si>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</si>
  <si>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</si>
  <si>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</si>
  <si>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</si>
  <si>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</si>
  <si>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</si>
  <si>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</si>
  <si>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</si>
  <si>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</si>
  <si>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</si>
  <si>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</si>
  <si>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</si>
  <si>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</si>
  <si>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</si>
  <si>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</si>
  <si>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</si>
  <si>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</si>
  <si>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</si>
  <si>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</si>
  <si>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</si>
  <si>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</si>
  <si>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</si>
  <si>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</si>
  <si>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</si>
  <si>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</si>
  <si>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</si>
  <si>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</si>
  <si>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</si>
  <si>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</si>
  <si>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</si>
  <si>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</si>
  <si>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</si>
  <si>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</si>
  <si>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</si>
  <si>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</si>
  <si>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</si>
  <si>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</si>
  <si>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</si>
  <si>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</si>
  <si>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</si>
  <si>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</si>
  <si>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</si>
  <si>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</si>
  <si>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</si>
  <si>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</si>
  <si>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</si>
  <si>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</si>
  <si>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</si>
  <si>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</si>
  <si>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</si>
  <si>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</si>
  <si>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</si>
  <si>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</si>
  <si>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</si>
  <si>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</si>
  <si>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</si>
  <si>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</si>
  <si>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</si>
  <si>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</si>
  <si>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</si>
  <si>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</si>
  <si>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</si>
  <si>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</si>
  <si>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</si>
  <si>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</si>
  <si>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</si>
  <si>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</si>
  <si>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</si>
  <si>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</si>
  <si>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</si>
  <si>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</si>
  <si>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</si>
  <si>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</si>
  <si>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</si>
  <si>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</si>
  <si>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</si>
  <si>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</si>
  <si>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</si>
  <si>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</si>
  <si>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</si>
  <si>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</si>
  <si>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</si>
  <si>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</si>
  <si>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</si>
  <si>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</si>
  <si>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</si>
  <si>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</si>
  <si>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</si>
  <si>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</si>
  <si>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</si>
  <si>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</si>
  <si>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</si>
  <si>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</si>
  <si>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</si>
  <si>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</si>
  <si>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</si>
  <si>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</si>
  <si>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</si>
  <si>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</si>
  <si>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</si>
  <si>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</si>
  <si>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</si>
  <si>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</si>
  <si>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</si>
  <si>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</si>
  <si>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</si>
  <si>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</si>
  <si>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</si>
  <si>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</si>
  <si>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</si>
  <si>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</si>
  <si>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</si>
  <si>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</si>
  <si>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</si>
  <si>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</si>
  <si>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</si>
  <si>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</si>
  <si>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</si>
  <si>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</si>
  <si>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</si>
  <si>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</si>
  <si>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</si>
  <si>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</si>
  <si>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</si>
  <si>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</si>
  <si>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</si>
  <si>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</si>
  <si>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</si>
  <si>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</si>
  <si>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</si>
  <si>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</si>
  <si>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</si>
  <si>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</si>
  <si>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</si>
  <si>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</si>
  <si>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</si>
  <si>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</si>
  <si>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</si>
  <si>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</si>
  <si>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</si>
  <si>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</si>
  <si>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</si>
  <si>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</si>
  <si>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</si>
  <si>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</si>
  <si>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</si>
  <si>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</si>
  <si>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</si>
  <si>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</si>
  <si>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</si>
  <si>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</si>
  <si>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</si>
  <si>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</si>
  <si>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</si>
  <si>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</si>
  <si>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</si>
  <si>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</si>
  <si>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</si>
  <si>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</si>
  <si>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</si>
  <si>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</si>
  <si>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</si>
  <si>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</si>
  <si>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</si>
  <si>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</si>
  <si>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</si>
  <si>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</si>
  <si>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</si>
  <si>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</si>
  <si>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</si>
  <si>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</si>
  <si>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</si>
  <si>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</si>
  <si>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</si>
  <si>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</si>
  <si>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</si>
  <si>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</si>
  <si>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</si>
  <si>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</si>
  <si>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</si>
  <si>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</si>
  <si>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</si>
  <si>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</si>
  <si>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</si>
  <si>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</si>
  <si>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</si>
  <si>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</si>
  <si>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</si>
  <si>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</si>
  <si>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</si>
  <si>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</si>
  <si>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</si>
  <si>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</si>
  <si>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</si>
  <si>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</si>
  <si>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</si>
  <si>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</si>
  <si>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</si>
  <si>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</si>
  <si>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</si>
  <si>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</si>
  <si>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</si>
  <si>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</si>
  <si>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</si>
  <si>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</si>
  <si>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</si>
  <si>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</si>
  <si>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</si>
  <si>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</si>
  <si>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</si>
  <si>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</si>
  <si>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</si>
  <si>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</si>
  <si>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</si>
  <si>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</si>
  <si>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</si>
  <si>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</si>
  <si>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</si>
  <si>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</si>
  <si>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</si>
  <si>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</si>
  <si>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</si>
  <si>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</si>
  <si>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</si>
  <si>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</si>
  <si>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</si>
  <si>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</si>
  <si>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</si>
  <si>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</si>
  <si>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</si>
  <si>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</si>
  <si>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</si>
  <si>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</si>
  <si>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</si>
  <si>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</si>
  <si>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</si>
  <si>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</si>
  <si>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</si>
  <si>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</si>
  <si>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</si>
  <si>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</si>
  <si>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</si>
  <si>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</si>
  <si>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</si>
  <si>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</si>
  <si>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</si>
  <si>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</si>
  <si>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</si>
  <si>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</si>
  <si>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</si>
  <si>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</si>
  <si>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</si>
  <si>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</si>
  <si>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</si>
  <si>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</si>
  <si>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</si>
  <si>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</si>
  <si>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</si>
  <si>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</si>
  <si>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</si>
  <si>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</si>
  <si>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</si>
  <si>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</si>
  <si>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</si>
  <si>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</si>
  <si>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</si>
  <si>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</si>
  <si>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</si>
  <si>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</si>
  <si>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</si>
  <si>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</si>
  <si>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</si>
  <si>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</si>
  <si>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</si>
  <si>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</si>
  <si>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</si>
  <si>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</si>
  <si>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</si>
  <si>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</si>
  <si>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</si>
  <si>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</si>
  <si>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</si>
  <si>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</si>
  <si>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</si>
  <si>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</si>
  <si>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</si>
  <si>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</si>
  <si>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</si>
  <si>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</si>
  <si>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</si>
  <si>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</si>
  <si>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</si>
  <si>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</si>
  <si>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</si>
  <si>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</si>
  <si>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</si>
  <si>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</si>
  <si>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</si>
  <si>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</si>
  <si>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</si>
  <si>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</si>
  <si>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</si>
  <si>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</si>
  <si>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</si>
  <si>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</si>
  <si>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</si>
  <si>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</si>
  <si>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</si>
  <si>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</si>
  <si>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</si>
  <si>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</si>
  <si>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</si>
  <si>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</si>
  <si>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</si>
  <si>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</si>
  <si>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</si>
  <si>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</si>
  <si>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</si>
  <si>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</si>
  <si>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</si>
  <si>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</si>
  <si>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</si>
  <si>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</si>
  <si>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</si>
  <si>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</si>
  <si>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</si>
  <si>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</si>
  <si>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</si>
  <si>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</si>
  <si>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</si>
  <si>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</si>
  <si>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</si>
  <si>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</si>
  <si>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</si>
  <si>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</si>
  <si>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</si>
  <si>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</si>
  <si>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</si>
  <si>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</si>
  <si>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</si>
  <si>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</si>
  <si>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</si>
  <si>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</si>
  <si>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</si>
  <si>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</si>
  <si>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</si>
  <si>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</si>
  <si>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</si>
  <si>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</si>
  <si>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</si>
  <si>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</si>
  <si>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</si>
  <si>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</si>
  <si>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</si>
  <si>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</si>
  <si>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</si>
  <si>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</si>
  <si>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</si>
  <si>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</si>
  <si>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</si>
  <si>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</si>
  <si>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</si>
  <si>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</si>
  <si>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</si>
  <si>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</si>
  <si>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</si>
  <si>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</si>
  <si>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</si>
  <si>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</si>
  <si>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</si>
  <si>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</si>
  <si>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</si>
  <si>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</si>
  <si>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</si>
  <si>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</si>
  <si>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</si>
  <si>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</si>
  <si>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</si>
  <si>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</si>
  <si>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</si>
  <si>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</si>
  <si>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</si>
  <si>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</si>
  <si>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</si>
  <si>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</si>
  <si>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</si>
  <si>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</si>
  <si>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</si>
  <si>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</si>
  <si>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</si>
  <si>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</si>
  <si>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</si>
  <si>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</si>
  <si>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</si>
  <si>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</si>
  <si>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</si>
  <si>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</si>
  <si>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</si>
  <si>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</si>
  <si>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</si>
  <si>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</si>
  <si>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</si>
  <si>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</si>
  <si>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</si>
  <si>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</si>
  <si>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</si>
  <si>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</si>
  <si>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</si>
  <si>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</si>
  <si>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</si>
  <si>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</si>
  <si>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</si>
  <si>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</si>
  <si>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</si>
  <si>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</si>
  <si>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</si>
  <si>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</si>
  <si>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</si>
  <si>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</si>
  <si>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</si>
  <si>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</si>
  <si>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</si>
  <si>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</si>
  <si>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</si>
  <si>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</si>
  <si>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</si>
  <si>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</si>
  <si>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</si>
  <si>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</si>
  <si>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</si>
  <si>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</si>
  <si>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</si>
  <si>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</si>
  <si>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</si>
  <si>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</si>
  <si>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</si>
  <si>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</si>
  <si>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</si>
  <si>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</si>
  <si>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</si>
  <si>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</si>
  <si>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</si>
  <si>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</si>
  <si>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</si>
  <si>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</si>
  <si>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</si>
  <si>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</si>
  <si>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</si>
  <si>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</si>
  <si>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</si>
  <si>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</si>
  <si>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</si>
  <si>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</si>
  <si>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</si>
  <si>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</si>
  <si>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</si>
  <si>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</si>
  <si>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</si>
  <si>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</si>
  <si>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</si>
  <si>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</si>
  <si>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</si>
  <si>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</si>
  <si>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</si>
  <si>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</si>
  <si>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</si>
  <si>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</si>
  <si>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</si>
  <si>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</si>
  <si>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</si>
  <si>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</si>
  <si>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</si>
  <si>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</si>
  <si>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</si>
  <si>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</si>
  <si>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</si>
  <si>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</si>
  <si>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</si>
  <si>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</si>
  <si>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</si>
  <si>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</si>
  <si>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</si>
  <si>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</si>
  <si>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</si>
  <si>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</si>
  <si>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</si>
  <si>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</si>
  <si>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</si>
  <si>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</si>
  <si>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</si>
  <si>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</si>
  <si>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</si>
  <si>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</si>
  <si>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</si>
  <si>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</si>
  <si>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</si>
  <si>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</si>
  <si>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</si>
  <si>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</si>
  <si>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</si>
  <si>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</si>
  <si>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</si>
  <si>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</si>
  <si>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</si>
  <si>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</si>
  <si>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</si>
  <si>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</si>
  <si>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</si>
  <si>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</si>
  <si>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</si>
  <si>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</si>
  <si>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</si>
  <si>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</si>
  <si>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</si>
  <si>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</si>
  <si>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</si>
  <si>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</si>
  <si>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</si>
  <si>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</si>
  <si>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</si>
  <si>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</si>
  <si>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</si>
  <si>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</si>
  <si>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</si>
  <si>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</si>
  <si>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</si>
  <si>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</si>
  <si>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</si>
  <si>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</si>
  <si>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</si>
  <si>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</si>
  <si>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</si>
  <si>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</si>
  <si>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</si>
  <si>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</si>
  <si>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</si>
  <si>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</si>
  <si>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</si>
  <si>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</si>
  <si>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</si>
  <si>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</si>
  <si>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</si>
  <si>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</si>
  <si>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</si>
  <si>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</si>
  <si>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</si>
  <si>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</si>
  <si>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</si>
  <si>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</si>
  <si>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</si>
  <si>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</si>
  <si>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</si>
  <si>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</si>
  <si>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</si>
  <si>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</si>
  <si>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</si>
  <si>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</si>
  <si>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</si>
  <si>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</si>
  <si>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</si>
  <si>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</si>
  <si>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</si>
  <si>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</si>
  <si>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</si>
  <si>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</si>
  <si>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</si>
  <si>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</si>
  <si>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</si>
  <si>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</si>
  <si>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</si>
  <si>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</si>
  <si>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</si>
  <si>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</si>
  <si>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</si>
  <si>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</si>
  <si>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</si>
  <si>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</si>
  <si>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</si>
  <si>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</si>
  <si>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</si>
  <si>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</si>
  <si>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</si>
  <si>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</si>
  <si>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</si>
  <si>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</si>
  <si>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</si>
  <si>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</si>
  <si>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</si>
  <si>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</si>
  <si>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</si>
  <si>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</si>
  <si>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</si>
  <si>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</si>
  <si>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</si>
  <si>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</si>
  <si>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</si>
  <si>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</si>
  <si>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</si>
  <si>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</si>
  <si>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</si>
  <si>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</si>
  <si>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</si>
  <si>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</si>
  <si>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</si>
  <si>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</si>
  <si>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</si>
  <si>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</si>
  <si>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</si>
  <si>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</si>
  <si>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</si>
  <si>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</si>
  <si>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</si>
  <si>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</si>
  <si>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</si>
  <si>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</si>
  <si>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</si>
  <si>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</si>
  <si>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</si>
  <si>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</si>
  <si>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</si>
  <si>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</si>
  <si>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</si>
  <si>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</si>
  <si>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</si>
  <si>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</si>
  <si>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</si>
  <si>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</si>
  <si>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</si>
  <si>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</si>
  <si>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</si>
  <si>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</si>
  <si>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</si>
  <si>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</si>
  <si>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</si>
  <si>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</si>
  <si>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</si>
  <si>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</si>
  <si>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</si>
  <si>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</si>
  <si>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</si>
  <si>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</si>
  <si>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</si>
  <si>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</si>
  <si>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</si>
  <si>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</si>
  <si>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</si>
  <si>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</si>
  <si>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</si>
  <si>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</si>
  <si>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</si>
  <si>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</si>
  <si>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</si>
  <si>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</si>
  <si>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</si>
  <si>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</si>
  <si>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</si>
  <si>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</si>
  <si>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</si>
  <si>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</si>
  <si>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</si>
  <si>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</si>
  <si>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</si>
  <si>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</si>
  <si>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</si>
  <si>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</si>
  <si>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</si>
  <si>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</si>
  <si>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</si>
  <si>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</si>
  <si>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</si>
  <si>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</si>
  <si>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</si>
  <si>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</si>
  <si>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</si>
  <si>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</si>
  <si>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</si>
  <si>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</si>
  <si>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</si>
  <si>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</si>
  <si>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</si>
  <si>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</si>
  <si>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</si>
  <si>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</si>
  <si>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</si>
  <si>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</si>
  <si>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</si>
  <si>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</si>
  <si>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</si>
  <si>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</si>
  <si>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</si>
  <si>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</si>
  <si>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</si>
  <si>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</si>
  <si>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</si>
  <si>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</si>
  <si>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</si>
  <si>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</si>
  <si>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</si>
  <si>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</si>
  <si>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</si>
  <si>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</si>
  <si>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</si>
  <si>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</si>
  <si>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</si>
  <si>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</si>
  <si>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</si>
  <si>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</si>
  <si>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</si>
  <si>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</si>
  <si>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</si>
  <si>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</si>
  <si>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</si>
  <si>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</si>
  <si>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</si>
  <si>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</si>
  <si>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</si>
  <si>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</si>
  <si>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</si>
  <si>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</si>
  <si>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</si>
  <si>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</si>
  <si>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</si>
  <si>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</si>
  <si>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</si>
  <si>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</si>
  <si>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</si>
  <si>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</si>
  <si>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</si>
  <si>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</si>
  <si>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</si>
  <si>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</si>
  <si>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</si>
  <si>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</si>
  <si>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</si>
  <si>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</si>
  <si>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</si>
  <si>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</si>
  <si>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</si>
  <si>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</si>
  <si>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</si>
  <si>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</si>
  <si>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</si>
  <si>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</si>
  <si>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</si>
  <si>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</si>
  <si>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</si>
  <si>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</si>
  <si>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</si>
  <si>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</si>
  <si>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</si>
  <si>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</si>
  <si>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</si>
  <si>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</si>
  <si>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</si>
  <si>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</si>
  <si>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</si>
  <si>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</si>
  <si>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</si>
  <si>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</si>
  <si>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</si>
  <si>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</si>
  <si>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</si>
  <si>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</si>
  <si>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</si>
  <si>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</si>
  <si>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</si>
  <si>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</si>
  <si>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</si>
  <si>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</si>
  <si>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</si>
  <si>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</si>
  <si>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</si>
  <si>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</si>
  <si>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</si>
  <si>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</si>
  <si>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</si>
  <si>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</si>
  <si>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</si>
  <si>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</si>
  <si>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</si>
  <si>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</si>
  <si>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</si>
  <si>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</si>
  <si>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</si>
  <si>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</si>
  <si>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</si>
  <si>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</si>
  <si>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</si>
  <si>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</si>
  <si>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</si>
  <si>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</si>
  <si>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</si>
  <si>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</si>
  <si>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</si>
  <si>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</si>
  <si>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</si>
  <si>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</si>
  <si>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</si>
  <si>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</si>
  <si>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</si>
  <si>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</si>
  <si>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</si>
  <si>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</si>
  <si>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</si>
  <si>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</si>
  <si>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</si>
  <si>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</si>
  <si>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</si>
  <si>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</si>
  <si>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</si>
  <si>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</si>
  <si>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</si>
  <si>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</si>
  <si>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</si>
  <si>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</si>
  <si>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</si>
  <si>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</si>
  <si>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</si>
  <si>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</si>
  <si>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</si>
  <si>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</si>
  <si>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</si>
  <si>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</si>
  <si>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</si>
  <si>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</si>
  <si>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</si>
  <si>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</si>
  <si>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</si>
  <si>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</si>
  <si>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</si>
  <si>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</si>
  <si>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</si>
  <si>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</si>
  <si>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</si>
  <si>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</si>
  <si>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</si>
  <si>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</si>
  <si>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</si>
  <si>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</si>
  <si>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</si>
  <si>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</si>
  <si>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</si>
  <si>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</si>
  <si>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</si>
  <si>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</si>
  <si>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</si>
  <si>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</si>
  <si>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</si>
  <si>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</si>
  <si>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</si>
  <si>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</si>
  <si>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</si>
  <si>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</si>
  <si>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</si>
  <si>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</si>
  <si>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</si>
  <si>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</si>
  <si>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</si>
  <si>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</si>
  <si>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</si>
  <si>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</si>
  <si>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</si>
  <si>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</si>
  <si>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</si>
  <si>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</si>
  <si>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</si>
  <si>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</si>
  <si>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</si>
  <si>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</si>
  <si>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</si>
  <si>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</si>
  <si>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</si>
  <si>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</si>
  <si>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</si>
  <si>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</si>
  <si>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</si>
  <si>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</si>
  <si>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</si>
  <si>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</si>
  <si>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</si>
  <si>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</si>
  <si>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</si>
  <si>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</si>
  <si>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</si>
  <si>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</si>
  <si>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</si>
  <si>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</si>
  <si>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</si>
  <si>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</si>
  <si>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</si>
  <si>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</si>
  <si>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</si>
  <si>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</si>
  <si>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</si>
  <si>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</si>
  <si>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</si>
  <si>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</si>
  <si>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</si>
  <si>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</si>
  <si>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</si>
  <si>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</si>
  <si>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</si>
  <si>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</si>
  <si>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</si>
  <si>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</si>
  <si>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</si>
  <si>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</si>
  <si>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</si>
  <si>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</si>
  <si>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</si>
  <si>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</si>
  <si>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</si>
  <si>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</si>
  <si>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</si>
  <si>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</si>
  <si>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</si>
  <si>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</si>
  <si>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</si>
  <si>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</si>
  <si>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</si>
  <si>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</si>
  <si>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</si>
  <si>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</si>
  <si>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</si>
  <si>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</si>
  <si>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</si>
  <si>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</si>
  <si>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</si>
  <si>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</si>
  <si>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</si>
  <si>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</si>
  <si>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</si>
  <si>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</si>
  <si>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</si>
  <si>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</si>
  <si>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</si>
  <si>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</si>
  <si>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</si>
  <si>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</si>
  <si>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</si>
  <si>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</si>
  <si>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</si>
  <si>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</si>
  <si>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</si>
  <si>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</si>
  <si>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</si>
  <si>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</si>
  <si>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</si>
  <si>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</si>
  <si>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</si>
  <si>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</si>
  <si>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</si>
  <si>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</si>
  <si>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</si>
  <si>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</si>
  <si>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</si>
  <si>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</si>
  <si>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</si>
  <si>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</si>
  <si>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</si>
  <si>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</si>
  <si>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</si>
  <si>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</si>
  <si>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</si>
  <si>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</si>
  <si>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</si>
  <si>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</si>
  <si>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</si>
  <si>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</si>
  <si>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</si>
  <si>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</si>
  <si>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</si>
  <si>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</si>
  <si>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</si>
  <si>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</si>
  <si>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</si>
  <si>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</si>
  <si>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</si>
  <si>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</si>
  <si>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</si>
  <si>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</si>
  <si>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</si>
  <si>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</si>
  <si>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</si>
  <si>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</si>
  <si>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</si>
  <si>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</si>
  <si>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</si>
  <si>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</si>
  <si>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</si>
  <si>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</si>
  <si>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</si>
  <si>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</si>
  <si>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</si>
  <si>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</si>
  <si>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</si>
  <si>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</si>
  <si>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</si>
  <si>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</si>
  <si>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</si>
  <si>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</si>
  <si>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</si>
  <si>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</si>
  <si>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</si>
  <si>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</si>
  <si>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</si>
  <si>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</si>
  <si>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</si>
  <si>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</si>
  <si>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</si>
  <si>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</si>
  <si>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</si>
  <si>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</si>
  <si>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</si>
  <si>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</si>
  <si>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</si>
  <si>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</si>
  <si>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</si>
  <si>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</si>
  <si>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</si>
  <si>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</si>
  <si>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</si>
  <si>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</si>
  <si>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</si>
  <si>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</si>
  <si>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</si>
  <si>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</si>
  <si>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</si>
  <si>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</si>
  <si>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</si>
  <si>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</si>
  <si>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</si>
  <si>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</si>
  <si>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</si>
  <si>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</si>
  <si>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</si>
  <si>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</si>
  <si>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</si>
  <si>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</si>
  <si>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</si>
  <si>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</si>
  <si>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</si>
  <si>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</si>
  <si>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</si>
  <si>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</si>
  <si>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</si>
  <si>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</si>
  <si>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</si>
  <si>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</si>
  <si>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</si>
  <si>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</si>
  <si>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</si>
  <si>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</si>
  <si>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</si>
  <si>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</si>
  <si>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</si>
  <si>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</si>
  <si>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</si>
  <si>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</si>
  <si>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</si>
  <si>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</si>
  <si>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</si>
  <si>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</si>
  <si>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</si>
  <si>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</si>
  <si>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</si>
  <si>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</si>
  <si>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</si>
  <si>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</si>
  <si>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</si>
  <si>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</si>
  <si>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</si>
  <si>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</si>
  <si>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</si>
  <si>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</si>
  <si>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</si>
  <si>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</si>
  <si>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</si>
  <si>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</si>
  <si>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</si>
  <si>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</si>
  <si>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</si>
  <si>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</si>
  <si>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</si>
  <si>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</si>
  <si>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</si>
  <si>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</si>
  <si>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</si>
  <si>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</si>
  <si>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</si>
  <si>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</si>
  <si>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</si>
  <si>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</si>
  <si>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</si>
  <si>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</si>
  <si>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</si>
  <si>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</si>
  <si>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</si>
  <si>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</si>
  <si>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</si>
  <si>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</si>
  <si>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</si>
  <si>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</si>
  <si>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</si>
  <si>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</si>
  <si>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</si>
  <si>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</si>
  <si>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</si>
  <si>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</si>
  <si>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</si>
  <si>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</si>
  <si>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</si>
  <si>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</si>
  <si>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</si>
  <si>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</si>
  <si>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</si>
  <si>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</si>
  <si>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</si>
  <si>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</si>
  <si>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</si>
  <si>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</si>
  <si>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</si>
  <si>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</si>
  <si>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</si>
  <si>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</si>
  <si>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</si>
  <si>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</si>
  <si>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</si>
  <si>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</si>
  <si>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</si>
  <si>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</si>
  <si>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</si>
  <si>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</si>
  <si>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</si>
  <si>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</si>
  <si>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</si>
  <si>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</si>
  <si>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</si>
  <si>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</si>
  <si>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</si>
  <si>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</si>
  <si>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</si>
  <si>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</si>
  <si>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</si>
  <si>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</si>
  <si>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</si>
  <si>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</si>
  <si>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</si>
  <si>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</si>
  <si>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</si>
  <si>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</si>
  <si>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</si>
  <si>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</si>
  <si>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</si>
  <si>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</si>
  <si>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</si>
  <si>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</si>
  <si>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</si>
  <si>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</si>
  <si>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</si>
  <si>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</si>
  <si>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</si>
  <si>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</si>
  <si>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</si>
  <si>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</si>
  <si>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</si>
  <si>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</si>
  <si>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</si>
  <si>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</si>
  <si>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</si>
  <si>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</si>
  <si>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</si>
  <si>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</si>
  <si>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</si>
  <si>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</si>
  <si>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</si>
  <si>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</si>
  <si>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</si>
  <si>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</si>
  <si>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</si>
  <si>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</si>
  <si>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</si>
  <si>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</si>
  <si>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</si>
  <si>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</si>
  <si>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</si>
  <si>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</si>
  <si>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</si>
  <si>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</si>
  <si>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</si>
  <si>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</si>
  <si>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</si>
  <si>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</si>
  <si>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</si>
  <si>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</si>
  <si>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</si>
  <si>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</si>
  <si>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</si>
  <si>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</si>
  <si>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</si>
  <si>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</si>
  <si>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</si>
  <si>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</si>
  <si>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</si>
  <si>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</si>
  <si>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</si>
  <si>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</si>
  <si>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</si>
  <si>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</si>
  <si>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</si>
  <si>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</si>
  <si>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</si>
  <si>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</si>
  <si>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</si>
  <si>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</si>
  <si>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</si>
  <si>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</si>
  <si>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</si>
  <si>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</si>
  <si>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</si>
  <si>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</si>
  <si>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</si>
  <si>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</si>
  <si>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</si>
  <si>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</si>
  <si>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</si>
  <si>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</si>
  <si>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</si>
  <si>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</si>
  <si>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</si>
  <si>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</si>
  <si>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</si>
  <si>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</si>
  <si>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</si>
  <si>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</si>
  <si>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</si>
  <si>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</si>
  <si>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</si>
  <si>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</si>
  <si>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</si>
  <si>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</si>
  <si>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</si>
  <si>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</si>
  <si>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</si>
  <si>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</si>
  <si>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</si>
  <si>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</si>
  <si>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</si>
  <si>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</si>
  <si>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</si>
  <si>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</si>
  <si>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</si>
  <si>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</si>
  <si>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</si>
  <si>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</si>
  <si>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</si>
  <si>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</si>
  <si>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</si>
  <si>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</si>
  <si>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</si>
  <si>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</si>
  <si>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</si>
  <si>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</si>
  <si>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</si>
  <si>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</si>
  <si>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</si>
  <si>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</si>
  <si>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</si>
  <si>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</si>
  <si>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</si>
  <si>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</si>
  <si>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</si>
  <si>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</si>
  <si>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</si>
  <si>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</si>
  <si>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</si>
  <si>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</si>
  <si>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</si>
  <si>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</si>
  <si>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</si>
  <si>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</si>
  <si>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</si>
  <si>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</si>
  <si>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</si>
  <si>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</si>
  <si>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</si>
  <si>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</si>
  <si>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</si>
  <si>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</si>
  <si>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</si>
  <si>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</si>
  <si>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</si>
  <si>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</si>
  <si>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</si>
  <si>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</si>
  <si>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</si>
  <si>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</si>
  <si>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</si>
  <si>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</si>
  <si>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</si>
  <si>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</si>
  <si>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</si>
  <si>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</si>
  <si>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</si>
  <si>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</si>
  <si>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</si>
  <si>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</si>
  <si>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</si>
  <si>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</si>
  <si>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</si>
  <si>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</si>
  <si>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</si>
  <si>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</si>
  <si>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</si>
  <si>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</si>
  <si>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</si>
  <si>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</si>
  <si>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</si>
  <si>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</si>
  <si>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</si>
  <si>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</si>
  <si>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</si>
  <si>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</si>
  <si>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</si>
  <si>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</si>
  <si>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</si>
  <si>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</si>
  <si>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</si>
  <si>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</si>
  <si>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</si>
  <si>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</si>
  <si>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</si>
  <si>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</si>
  <si>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</si>
  <si>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</si>
  <si>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</si>
  <si>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</si>
  <si>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</si>
  <si>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</si>
  <si>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</si>
  <si>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</si>
  <si>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</si>
  <si>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</si>
  <si>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</si>
  <si>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</si>
  <si>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</si>
  <si>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</si>
  <si>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</si>
  <si>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</si>
  <si>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</si>
  <si>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</si>
  <si>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</si>
  <si>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</si>
  <si>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</si>
  <si>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</si>
  <si>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</si>
  <si>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</si>
  <si>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</si>
  <si>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</si>
  <si>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</si>
  <si>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</si>
  <si>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</si>
  <si>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</si>
  <si>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</si>
  <si>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</si>
  <si>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</si>
  <si>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</si>
  <si>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</si>
  <si>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</si>
  <si>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</si>
  <si>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</si>
  <si>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</si>
  <si>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</si>
  <si>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</si>
  <si>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</si>
  <si>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</si>
  <si>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</si>
  <si>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</si>
  <si>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</si>
  <si>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</si>
  <si>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</si>
  <si>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</si>
  <si>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</si>
  <si>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</si>
  <si>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</si>
  <si>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</si>
  <si>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</si>
  <si>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</si>
  <si>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</si>
  <si>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</si>
  <si>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</si>
  <si>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</si>
  <si>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</si>
  <si>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</si>
  <si>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</si>
  <si>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</si>
  <si>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</si>
  <si>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</si>
  <si>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</si>
  <si>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</si>
  <si>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</si>
  <si>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</si>
  <si>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</si>
  <si>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</si>
  <si>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</si>
  <si>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</si>
  <si>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</si>
  <si>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</si>
  <si>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</si>
  <si>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</si>
  <si>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</si>
  <si>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</si>
  <si>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</si>
  <si>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</si>
  <si>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</si>
  <si>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</si>
  <si>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</si>
  <si>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</si>
  <si>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</si>
  <si>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</si>
  <si>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</si>
  <si>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</si>
  <si>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</si>
  <si>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</si>
  <si>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</si>
  <si>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</si>
  <si>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</si>
  <si>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</si>
  <si>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</si>
  <si>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</si>
  <si>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</si>
  <si>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</si>
  <si>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</si>
  <si>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</si>
  <si>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</si>
  <si>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</si>
  <si>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</si>
  <si>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</si>
  <si>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</si>
  <si>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</si>
  <si>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</si>
  <si>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</si>
  <si>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</si>
  <si>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</si>
  <si>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</si>
  <si>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</si>
  <si>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</si>
  <si>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</si>
  <si>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</si>
  <si>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</si>
  <si>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</si>
  <si>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</si>
  <si>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</si>
  <si>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</si>
  <si>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</si>
  <si>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</si>
  <si>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</si>
  <si>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</si>
  <si>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</si>
  <si>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</si>
  <si>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</si>
  <si>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</si>
  <si>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</si>
  <si>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</si>
  <si>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</si>
  <si>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</si>
  <si>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</si>
  <si>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</si>
  <si>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</si>
  <si>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</si>
  <si>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</si>
  <si>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</si>
  <si>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</si>
  <si>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</si>
  <si>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</si>
  <si>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</si>
  <si>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</si>
  <si>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</si>
  <si>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</si>
  <si>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</si>
  <si>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</si>
  <si>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</si>
  <si>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</si>
  <si>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</si>
  <si>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</si>
  <si>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</si>
  <si>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</si>
  <si>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</si>
  <si>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</si>
  <si>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</si>
  <si>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</si>
  <si>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</si>
  <si>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</si>
  <si>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</si>
  <si>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</si>
  <si>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</si>
  <si>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</si>
  <si>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</si>
  <si>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</si>
  <si>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</si>
  <si>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</si>
  <si>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</si>
  <si>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</si>
  <si>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</si>
  <si>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</si>
  <si>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</si>
  <si>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</si>
  <si>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</si>
  <si>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</si>
  <si>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</si>
  <si>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</si>
  <si>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</si>
  <si>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</si>
  <si>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</si>
  <si>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</si>
  <si>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</si>
  <si>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</si>
  <si>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</si>
  <si>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</si>
  <si>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</si>
  <si>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</si>
  <si>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</si>
  <si>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</si>
  <si>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</si>
  <si>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</si>
  <si>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</si>
  <si>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</si>
  <si>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</si>
  <si>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</si>
  <si>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</si>
  <si>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</si>
  <si>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</si>
  <si>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</si>
  <si>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</si>
  <si>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</si>
  <si>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</si>
  <si>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</si>
  <si>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</si>
  <si>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</si>
  <si>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</si>
  <si>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</si>
  <si>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</si>
  <si>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</si>
  <si>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</si>
  <si>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</si>
  <si>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</si>
  <si>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</si>
  <si>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</si>
  <si>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</si>
  <si>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</si>
  <si>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</si>
  <si>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</si>
  <si>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</si>
  <si>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</si>
  <si>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</si>
  <si>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</si>
  <si>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</si>
  <si>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</si>
  <si>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</si>
  <si>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</si>
  <si>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</si>
  <si>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</si>
  <si>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</si>
  <si>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</si>
  <si>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</si>
  <si>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</si>
  <si>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</si>
  <si>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</si>
  <si>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</si>
  <si>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</si>
  <si>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</si>
  <si>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</si>
  <si>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</si>
  <si>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</si>
  <si>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</si>
  <si>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</si>
  <si>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</si>
  <si>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</si>
  <si>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</si>
  <si>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</si>
  <si>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</si>
  <si>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</si>
  <si>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</si>
  <si>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</si>
  <si>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</si>
  <si>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</si>
  <si>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</si>
  <si>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</si>
  <si>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</si>
  <si>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</si>
  <si>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</si>
  <si>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</si>
  <si>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</si>
  <si>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</si>
  <si>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</si>
  <si>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</si>
  <si>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</si>
  <si>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</si>
  <si>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</si>
  <si>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</si>
  <si>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</si>
  <si>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</si>
  <si>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</si>
  <si>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</si>
  <si>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</si>
  <si>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</si>
  <si>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</si>
  <si>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</si>
  <si>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</si>
  <si>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</si>
  <si>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</si>
  <si>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</si>
  <si>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</si>
  <si>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</si>
  <si>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</si>
  <si>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</si>
  <si>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</si>
  <si>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</si>
  <si>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</si>
  <si>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</si>
  <si>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</si>
  <si>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</si>
  <si>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</si>
  <si>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</si>
  <si>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</si>
  <si>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</si>
  <si>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</si>
  <si>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</si>
  <si>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</si>
  <si>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</si>
  <si>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</si>
  <si>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</si>
  <si>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</si>
  <si>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</si>
  <si>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</si>
  <si>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</si>
  <si>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</si>
  <si>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</si>
  <si>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</si>
  <si>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</si>
  <si>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</si>
  <si>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</si>
  <si>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</si>
  <si>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</si>
  <si>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</si>
  <si>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</si>
  <si>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</si>
  <si>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</si>
  <si>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</si>
  <si>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</si>
  <si>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</si>
  <si>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</si>
  <si>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</si>
  <si>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</si>
  <si>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</si>
  <si>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</si>
  <si>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</si>
  <si>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</si>
  <si>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</si>
  <si>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</si>
  <si>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</si>
  <si>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</si>
  <si>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</si>
  <si>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</si>
  <si>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</si>
  <si>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</si>
  <si>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</si>
  <si>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</si>
  <si>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</si>
  <si>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</si>
  <si>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</si>
  <si>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</si>
  <si>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</si>
  <si>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</si>
  <si>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</si>
  <si>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</si>
  <si>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</si>
  <si>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</si>
  <si>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</si>
  <si>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</si>
  <si>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</si>
  <si>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</si>
  <si>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</si>
  <si>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</si>
  <si>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</si>
  <si>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</si>
  <si>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</si>
  <si>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</si>
  <si>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</si>
  <si>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</si>
  <si>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</si>
  <si>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</si>
  <si>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</si>
  <si>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</si>
  <si>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</si>
  <si>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</si>
  <si>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</si>
  <si>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</si>
  <si>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</si>
  <si>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</si>
  <si>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</si>
  <si>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</si>
  <si>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</si>
  <si>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</si>
  <si>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</si>
  <si>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</si>
  <si>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</si>
  <si>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</si>
  <si>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</si>
  <si>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</si>
  <si>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</si>
  <si>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</si>
  <si>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</si>
  <si>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</si>
  <si>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</si>
  <si>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</si>
  <si>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</si>
  <si>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</si>
  <si>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</si>
  <si>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</si>
  <si>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</si>
  <si>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</si>
  <si>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</si>
  <si>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</si>
  <si>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</si>
  <si>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</si>
  <si>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</si>
  <si>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</si>
  <si>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</si>
  <si>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</si>
  <si>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</si>
  <si>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</si>
  <si>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</si>
  <si>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</si>
  <si>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</si>
  <si>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</si>
  <si>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</si>
  <si>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</si>
  <si>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</si>
  <si>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</si>
  <si>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</si>
  <si>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</si>
  <si>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</si>
  <si>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</si>
  <si>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</si>
  <si>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</si>
  <si>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</si>
  <si>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</si>
  <si>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</si>
  <si>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</si>
  <si>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</si>
  <si>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</si>
  <si>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</si>
  <si>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</si>
  <si>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</si>
  <si>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</si>
  <si>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</si>
  <si>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</si>
  <si>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</si>
  <si>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</si>
  <si>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</si>
  <si>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</si>
  <si>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</si>
  <si>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</si>
  <si>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</si>
  <si>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</si>
  <si>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</si>
  <si>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</si>
  <si>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</si>
  <si>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</si>
  <si>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</si>
  <si>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</si>
  <si>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</si>
  <si>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</si>
  <si>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</si>
  <si>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</si>
  <si>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</si>
  <si>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</si>
  <si>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</si>
  <si>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</si>
  <si>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</si>
  <si>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</si>
  <si>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</si>
  <si>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</si>
  <si>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</si>
  <si>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</si>
  <si>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</si>
  <si>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</si>
  <si>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</si>
  <si>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</si>
  <si>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</si>
  <si>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</si>
  <si>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</si>
  <si>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</si>
  <si>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</si>
  <si>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</si>
  <si>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</si>
  <si>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</si>
  <si>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</si>
  <si>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</si>
  <si>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</si>
  <si>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</si>
  <si>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</si>
  <si>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</si>
  <si>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</si>
  <si>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</si>
  <si>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</si>
  <si>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</si>
  <si>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</si>
  <si>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</si>
  <si>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</si>
  <si>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</si>
  <si>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</si>
  <si>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</si>
  <si>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</si>
  <si>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</si>
  <si>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</si>
  <si>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</si>
  <si>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</si>
  <si>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</si>
  <si>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</si>
  <si>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</si>
  <si>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</si>
  <si>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</si>
  <si>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</si>
  <si>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</si>
  <si>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</si>
  <si>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</si>
  <si>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</si>
  <si>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</si>
  <si>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</si>
  <si>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</si>
  <si>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</si>
  <si>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</si>
  <si>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</si>
  <si>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</si>
  <si>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</si>
  <si>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</si>
  <si>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</si>
  <si>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</si>
  <si>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</si>
  <si>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</si>
  <si>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</si>
  <si>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</si>
  <si>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</si>
  <si>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</si>
  <si>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</si>
  <si>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</si>
  <si>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</si>
  <si>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</si>
  <si>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</si>
  <si>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</si>
  <si>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</si>
  <si>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</si>
  <si>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</si>
  <si>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</si>
  <si>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</si>
  <si>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</si>
  <si>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</si>
  <si>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</si>
  <si>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</si>
  <si>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</si>
  <si>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</si>
  <si>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</si>
  <si>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</si>
  <si>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</si>
  <si>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</si>
  <si>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</si>
  <si>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</si>
  <si>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</si>
  <si>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</si>
  <si>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</si>
  <si>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</si>
  <si>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</si>
  <si>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</si>
  <si>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</si>
  <si>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</si>
  <si>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</si>
  <si>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</si>
  <si>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</si>
  <si>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</si>
  <si>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</si>
  <si>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</si>
  <si>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</si>
  <si>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</si>
  <si>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</si>
  <si>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</si>
  <si>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</si>
  <si>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</si>
  <si>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</si>
  <si>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</si>
  <si>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</si>
  <si>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</si>
  <si>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</si>
  <si>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</si>
  <si>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</si>
  <si>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</si>
  <si>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</si>
  <si>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</si>
  <si>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</si>
  <si>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</si>
  <si>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</si>
  <si>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</si>
  <si>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</si>
  <si>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</si>
  <si>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</si>
  <si>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</si>
  <si>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</si>
  <si>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</si>
  <si>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</si>
  <si>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</si>
  <si>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</si>
  <si>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</si>
  <si>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</si>
  <si>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</si>
  <si>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</si>
  <si>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</si>
  <si>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</si>
  <si>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</si>
  <si>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</si>
  <si>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</si>
  <si>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</si>
  <si>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</si>
  <si>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</si>
  <si>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</si>
  <si>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</si>
  <si>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</si>
  <si>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</si>
  <si>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</si>
  <si>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</si>
  <si>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</si>
  <si>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</si>
  <si>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</si>
  <si>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</si>
  <si>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</si>
  <si>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</si>
  <si>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</si>
  <si>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</si>
  <si>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</si>
  <si>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</si>
  <si>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</si>
  <si>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</si>
  <si>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</si>
  <si>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</si>
  <si>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</si>
  <si>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</si>
  <si>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</si>
  <si>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</si>
  <si>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</si>
  <si>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</si>
  <si>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</si>
  <si>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</si>
  <si>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</si>
  <si>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</si>
  <si>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</si>
  <si>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</si>
  <si>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</si>
  <si>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</si>
  <si>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</si>
  <si>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</si>
  <si>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</si>
  <si>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</si>
  <si>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</si>
  <si>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</si>
  <si>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</si>
  <si>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</si>
  <si>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</si>
  <si>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</si>
  <si>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</si>
  <si>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</si>
  <si>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</si>
  <si>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</si>
  <si>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</si>
  <si>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</si>
  <si>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</si>
  <si>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</si>
  <si>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</si>
  <si>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</si>
  <si>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</si>
  <si>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</si>
  <si>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</si>
  <si>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</si>
  <si>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</si>
  <si>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</si>
  <si>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</si>
  <si>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</si>
  <si>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</si>
  <si>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</si>
  <si>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</si>
  <si>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</si>
  <si>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</si>
  <si>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</si>
  <si>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</si>
  <si>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</si>
  <si>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</si>
  <si>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</si>
  <si>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</si>
  <si>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</si>
  <si>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</si>
  <si>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</si>
  <si>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</si>
  <si>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</si>
  <si>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</si>
  <si>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</si>
  <si>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</si>
  <si>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</si>
  <si>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</si>
  <si>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</si>
  <si>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</si>
  <si>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</si>
  <si>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</si>
  <si>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</si>
  <si>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</si>
  <si>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</si>
  <si>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</si>
  <si>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</si>
  <si>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</si>
  <si>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</si>
  <si>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</si>
  <si>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</si>
  <si>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</si>
  <si>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</si>
  <si>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</si>
  <si>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</si>
  <si>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</si>
  <si>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</si>
  <si>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</si>
  <si>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</si>
  <si>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</si>
  <si>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</si>
  <si>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</si>
  <si>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</si>
  <si>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</si>
  <si>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</si>
  <si>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</si>
  <si>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</si>
  <si>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</si>
  <si>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</si>
  <si>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</si>
  <si>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</si>
  <si>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</si>
  <si>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</si>
  <si>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</si>
  <si>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</si>
  <si>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</si>
  <si>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</si>
  <si>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</si>
  <si>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</si>
  <si>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</si>
  <si>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</si>
  <si>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</si>
  <si>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</si>
  <si>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</si>
  <si>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</si>
  <si>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</si>
  <si>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</si>
  <si>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</si>
  <si>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</si>
  <si>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</si>
  <si>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</si>
  <si>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</si>
  <si>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</si>
  <si>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</si>
  <si>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</si>
  <si>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</si>
  <si>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</si>
  <si>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</si>
  <si>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</si>
  <si>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</si>
  <si>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</si>
  <si>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</si>
  <si>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</si>
  <si>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</si>
  <si>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</si>
  <si>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</si>
  <si>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</si>
  <si>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</si>
  <si>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</si>
  <si>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</si>
  <si>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</si>
  <si>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</si>
  <si>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</si>
  <si>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</si>
  <si>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</si>
  <si>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</si>
  <si>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</si>
  <si>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</si>
  <si>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</si>
  <si>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</si>
  <si>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</si>
  <si>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</si>
  <si>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</si>
  <si>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</si>
  <si>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</si>
  <si>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</si>
  <si>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</si>
  <si>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</si>
  <si>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</si>
  <si>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</si>
  <si>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</si>
  <si>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</si>
  <si>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</si>
  <si>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</si>
  <si>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</si>
  <si>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</si>
  <si>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</si>
  <si>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</si>
  <si>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</si>
  <si>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</si>
  <si>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</si>
  <si>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</si>
  <si>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</si>
  <si>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</si>
  <si>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</si>
  <si>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</si>
  <si>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</si>
  <si>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</si>
  <si>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</si>
  <si>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</si>
  <si>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</si>
  <si>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</si>
  <si>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</si>
  <si>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</si>
  <si>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</si>
  <si>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</si>
  <si>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</si>
  <si>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</si>
  <si>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</si>
  <si>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</si>
  <si>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</si>
  <si>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</si>
  <si>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</si>
  <si>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</si>
  <si>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</si>
  <si>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</si>
  <si>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</si>
  <si>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</si>
  <si>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</si>
  <si>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</si>
  <si>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</si>
  <si>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</si>
  <si>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</si>
  <si>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</si>
  <si>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</si>
  <si>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</si>
  <si>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</si>
  <si>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</si>
  <si>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</si>
  <si>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</si>
  <si>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</si>
  <si>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</si>
  <si>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</si>
  <si>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</si>
  <si>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</si>
  <si>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</si>
  <si>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</si>
  <si>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</si>
  <si>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</si>
  <si>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</si>
  <si>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</si>
  <si>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</si>
  <si>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</si>
  <si>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</si>
  <si>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</si>
  <si>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</si>
  <si>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</si>
  <si>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</si>
  <si>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</si>
  <si>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</si>
  <si>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</si>
  <si>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</si>
  <si>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</si>
  <si>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</si>
  <si>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</si>
  <si>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</si>
  <si>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</si>
  <si>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</si>
  <si>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</si>
  <si>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</si>
  <si>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</si>
  <si>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</si>
  <si>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</si>
  <si>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</si>
  <si>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</si>
  <si>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</si>
  <si>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</si>
  <si>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</si>
  <si>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</si>
  <si>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</si>
  <si>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</si>
  <si>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</si>
  <si>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</si>
  <si>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</si>
  <si>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</si>
  <si>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</si>
  <si>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</si>
  <si>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</si>
  <si>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</si>
  <si>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</si>
  <si>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</si>
  <si>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</si>
  <si>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</si>
  <si>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</si>
  <si>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</si>
  <si>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</si>
  <si>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</si>
  <si>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</si>
  <si>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</si>
  <si>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</si>
  <si>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</si>
  <si>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</si>
  <si>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</si>
  <si>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</si>
  <si>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</si>
  <si>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</si>
  <si>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</si>
  <si>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</si>
  <si>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</si>
  <si>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</si>
  <si>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</si>
  <si>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</si>
  <si>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</si>
  <si>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</si>
  <si>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</si>
  <si>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</si>
  <si>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</si>
  <si>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</si>
  <si>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</si>
  <si>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</si>
  <si>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</si>
  <si>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</si>
  <si>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</si>
  <si>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</si>
  <si>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</si>
  <si>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</si>
  <si>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</si>
  <si>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</si>
  <si>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</si>
  <si>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</si>
  <si>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</si>
  <si>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</si>
  <si>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</si>
  <si>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</si>
  <si>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</si>
  <si>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</si>
  <si>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</si>
  <si>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</si>
  <si>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</si>
  <si>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</si>
  <si>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</si>
  <si>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</si>
  <si>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</si>
  <si>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</si>
  <si>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</si>
  <si>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</si>
  <si>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</si>
  <si>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</si>
  <si>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</si>
  <si>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</si>
  <si>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</si>
  <si>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</si>
  <si>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</si>
  <si>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</si>
  <si>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</si>
  <si>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</si>
  <si>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</si>
  <si>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</si>
  <si>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</si>
  <si>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</si>
  <si>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</si>
  <si>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</si>
  <si>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</si>
  <si>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</si>
  <si>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</si>
  <si>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</si>
  <si>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</si>
  <si>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</si>
  <si>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</si>
  <si>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</si>
  <si>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</si>
  <si>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</si>
  <si>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</si>
  <si>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</si>
  <si>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</si>
  <si>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</si>
  <si>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</si>
  <si>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</si>
  <si>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</si>
  <si>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</si>
  <si>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</si>
  <si>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</si>
  <si>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</si>
  <si>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</si>
  <si>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</si>
  <si>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</si>
  <si>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</si>
  <si>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</si>
  <si>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</si>
  <si>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</si>
  <si>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</si>
  <si>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</si>
  <si>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</si>
  <si>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</si>
  <si>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</si>
  <si>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</si>
  <si>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</si>
  <si>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</si>
  <si>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</si>
  <si>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</si>
  <si>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</si>
  <si>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</si>
  <si>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</si>
  <si>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</si>
  <si>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</si>
  <si>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</si>
  <si>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</si>
  <si>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</si>
  <si>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</si>
  <si>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</si>
  <si>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</si>
  <si>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</si>
  <si>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</si>
  <si>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</si>
  <si>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</si>
  <si>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</si>
  <si>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</si>
  <si>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</si>
  <si>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</si>
  <si>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</si>
  <si>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</si>
  <si>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</si>
  <si>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</si>
  <si>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</si>
  <si>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</si>
  <si>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</si>
  <si>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</si>
  <si>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</si>
  <si>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</si>
  <si>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</si>
  <si>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</si>
  <si>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</si>
  <si>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</si>
  <si>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</si>
  <si>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</si>
  <si>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</si>
  <si>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</si>
  <si>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</si>
  <si>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</si>
  <si>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</si>
  <si>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</si>
  <si>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</si>
  <si>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</si>
  <si>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</si>
  <si>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</si>
  <si>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</si>
  <si>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</si>
  <si>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</si>
  <si>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</si>
  <si>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</si>
  <si>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</si>
  <si>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</si>
  <si>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</si>
  <si>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</si>
  <si>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</si>
  <si>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</si>
  <si>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</si>
  <si>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</si>
  <si>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</si>
  <si>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</si>
  <si>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</si>
  <si>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</si>
  <si>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</si>
  <si>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</si>
  <si>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</si>
  <si>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</si>
  <si>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</si>
  <si>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</si>
  <si>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</si>
  <si>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</si>
  <si>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</si>
  <si>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</si>
  <si>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</si>
  <si>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</si>
  <si>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</si>
  <si>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</si>
  <si>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</si>
  <si>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</si>
  <si>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</si>
  <si>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</si>
  <si>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</si>
  <si>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</si>
  <si>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</si>
  <si>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</si>
  <si>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</si>
  <si>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</si>
  <si>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</si>
  <si>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</si>
  <si>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</si>
  <si>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</si>
  <si>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</si>
  <si>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</si>
  <si>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</si>
  <si>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</si>
  <si>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</si>
  <si>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</si>
  <si>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</si>
  <si>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</si>
  <si>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</si>
  <si>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</si>
  <si>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</si>
  <si>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</si>
  <si>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</si>
  <si>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</si>
  <si>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</si>
  <si>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</si>
  <si>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</si>
  <si>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</si>
  <si>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</si>
  <si>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</si>
  <si>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</si>
  <si>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</si>
  <si>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</si>
  <si>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</si>
  <si>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</si>
  <si>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</si>
  <si>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</si>
  <si>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</si>
  <si>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</si>
  <si>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</si>
  <si>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</si>
  <si>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</si>
  <si>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</si>
  <si>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</si>
  <si>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</si>
  <si>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</si>
  <si>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</si>
  <si>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</si>
  <si>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</si>
  <si>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</si>
  <si>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</si>
  <si>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</si>
  <si>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</si>
  <si>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</si>
  <si>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</si>
  <si>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</si>
  <si>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</si>
  <si>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</si>
  <si>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</si>
  <si>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</si>
  <si>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</si>
  <si>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</si>
  <si>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</si>
  <si>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</si>
  <si>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</si>
  <si>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</si>
  <si>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</si>
  <si>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</si>
  <si>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</si>
  <si>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</si>
  <si>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</si>
  <si>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</si>
  <si>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</si>
  <si>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</si>
  <si>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</si>
  <si>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</si>
  <si>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</si>
  <si>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</si>
  <si>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</si>
  <si>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</si>
  <si>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</si>
  <si>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</si>
  <si>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</si>
  <si>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</si>
  <si>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</si>
  <si>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</si>
  <si>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</si>
  <si>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</si>
  <si>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</si>
  <si>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</si>
  <si>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</si>
  <si>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</si>
  <si>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</si>
  <si>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</si>
  <si>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</si>
  <si>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</si>
  <si>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</si>
  <si>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</si>
  <si>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</si>
  <si>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</si>
  <si>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</si>
  <si>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</si>
  <si>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</si>
  <si>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</si>
  <si>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</si>
  <si>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</si>
  <si>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</si>
  <si>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</si>
  <si>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</si>
  <si>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</si>
  <si>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</si>
  <si>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</si>
  <si>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</si>
  <si>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</si>
  <si>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</si>
  <si>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</si>
  <si>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</si>
  <si>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</si>
  <si>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</si>
  <si>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</si>
  <si>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</si>
  <si>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</si>
  <si>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</si>
  <si>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</si>
  <si>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</si>
  <si>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</si>
  <si>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</si>
  <si>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</si>
  <si>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</si>
  <si>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</si>
  <si>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</si>
  <si>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</si>
  <si>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</si>
  <si>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</si>
  <si>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</si>
  <si>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</si>
  <si>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</si>
  <si>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</si>
  <si>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</si>
  <si>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</si>
  <si>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</si>
  <si>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</si>
  <si>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</si>
  <si>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</si>
  <si>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</si>
  <si>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</si>
  <si>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</si>
  <si>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</si>
  <si>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</si>
  <si>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</si>
  <si>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</si>
  <si>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</si>
  <si>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</si>
  <si>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</si>
  <si>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</si>
  <si>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</si>
  <si>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</si>
  <si>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</si>
  <si>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</si>
  <si>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</si>
  <si>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</si>
  <si>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</si>
  <si>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</si>
  <si>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</si>
  <si>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</si>
  <si>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</si>
  <si>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</si>
  <si>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</si>
  <si>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</si>
  <si>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</si>
  <si>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</si>
  <si>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</si>
  <si>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</si>
  <si>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</si>
  <si>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</si>
  <si>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</si>
  <si>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</si>
  <si>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</si>
  <si>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</si>
  <si>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</si>
  <si>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</si>
  <si>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</si>
  <si>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</si>
  <si>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</si>
  <si>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</si>
  <si>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</si>
  <si>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</si>
  <si>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</si>
  <si>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</si>
  <si>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</si>
  <si>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</si>
  <si>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</si>
  <si>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</si>
  <si>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</si>
  <si>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</si>
  <si>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</si>
  <si>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</si>
  <si>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</si>
  <si>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</si>
  <si>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</si>
  <si>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</si>
  <si>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</si>
  <si>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</si>
  <si>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</si>
  <si>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</si>
  <si>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</si>
  <si>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</si>
  <si>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</si>
  <si>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</si>
  <si>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</si>
  <si>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</si>
  <si>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</si>
  <si>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</si>
  <si>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</si>
  <si>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</si>
  <si>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</si>
  <si>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</si>
  <si>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</si>
  <si>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</si>
  <si>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</si>
  <si>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</si>
  <si>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</si>
  <si>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</si>
  <si>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</si>
  <si>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</si>
  <si>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</si>
  <si>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</si>
  <si>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</si>
  <si>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</si>
  <si>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</si>
  <si>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</si>
  <si>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</si>
  <si>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</si>
  <si>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</si>
  <si>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</si>
  <si>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</si>
  <si>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</si>
  <si>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</si>
  <si>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</si>
  <si>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</si>
  <si>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</si>
  <si>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</si>
  <si>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</si>
  <si>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</si>
  <si>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</si>
  <si>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</si>
  <si>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</si>
  <si>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</si>
  <si>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</si>
  <si>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</si>
  <si>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</si>
  <si>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</si>
  <si>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</si>
  <si>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</si>
  <si>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</si>
  <si>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</si>
  <si>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</si>
  <si>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</si>
  <si>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</si>
  <si>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</si>
  <si>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</si>
  <si>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</si>
  <si>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</si>
  <si>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</si>
  <si>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</si>
  <si>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</si>
  <si>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</si>
  <si>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</si>
  <si>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</si>
  <si>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</si>
  <si>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</si>
  <si>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</si>
  <si>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</si>
  <si>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</si>
  <si>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</si>
  <si>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</si>
  <si>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</si>
  <si>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</si>
  <si>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</si>
  <si>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</si>
  <si>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</si>
  <si>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</si>
  <si>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</si>
  <si>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</si>
  <si>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</si>
  <si>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</si>
  <si>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</si>
  <si>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</si>
  <si>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</si>
  <si>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</si>
  <si>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</si>
  <si>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</si>
  <si>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</si>
  <si>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</si>
  <si>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</si>
  <si>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</si>
  <si>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</si>
  <si>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</si>
  <si>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</si>
  <si>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</si>
  <si>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</si>
  <si>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</si>
  <si>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</si>
  <si>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</si>
  <si>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</si>
  <si>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</si>
  <si>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</si>
  <si>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</si>
  <si>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</si>
  <si>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</si>
  <si>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</si>
  <si>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</si>
  <si>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</si>
  <si>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</si>
  <si>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</si>
  <si>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</si>
  <si>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</si>
  <si>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</si>
  <si>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</si>
  <si>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</si>
  <si>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</si>
  <si>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</si>
  <si>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</si>
  <si>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</si>
  <si>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</si>
  <si>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</si>
  <si>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</si>
  <si>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</si>
  <si>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</si>
  <si>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</si>
  <si>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</si>
  <si>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</si>
  <si>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</si>
  <si>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</si>
  <si>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</si>
  <si>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</si>
  <si>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</si>
  <si>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</si>
  <si>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</si>
  <si>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</si>
  <si>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</si>
  <si>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</si>
  <si>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</si>
  <si>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</si>
  <si>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</si>
  <si>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</si>
  <si>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</si>
  <si>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</si>
  <si>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</si>
  <si>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</si>
  <si>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</si>
  <si>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</si>
  <si>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</si>
  <si>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</si>
  <si>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</si>
  <si>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</si>
  <si>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</si>
  <si>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</si>
  <si>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</si>
  <si>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</si>
  <si>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</si>
  <si>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</si>
  <si>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</si>
  <si>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</si>
  <si>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</si>
  <si>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</si>
  <si>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</si>
  <si>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</si>
  <si>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</si>
  <si>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</si>
  <si>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</si>
  <si>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</si>
  <si>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</si>
  <si>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</si>
  <si>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</si>
  <si>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</si>
  <si>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</si>
  <si>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</si>
  <si>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</si>
  <si>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</si>
  <si>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</si>
  <si>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</si>
  <si>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</si>
  <si>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</si>
  <si>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</si>
  <si>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</si>
  <si>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</si>
  <si>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</si>
  <si>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</si>
  <si>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</si>
  <si>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</si>
  <si>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</si>
  <si>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</si>
  <si>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</si>
  <si>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</si>
  <si>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</si>
  <si>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</si>
  <si>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</si>
  <si>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</si>
  <si>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</si>
  <si>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</si>
  <si>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</si>
  <si>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</si>
  <si>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</si>
  <si>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</si>
  <si>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</si>
  <si>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</si>
  <si>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</si>
  <si>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</si>
  <si>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</si>
  <si>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</si>
  <si>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</si>
  <si>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</si>
  <si>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</si>
  <si>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</si>
  <si>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</si>
  <si>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</si>
  <si>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</si>
  <si>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</si>
  <si>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</si>
  <si>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</si>
  <si>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</si>
  <si>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</si>
  <si>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</si>
  <si>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</si>
  <si>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</si>
  <si>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</si>
  <si>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</si>
  <si>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</si>
  <si>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</si>
  <si>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</si>
  <si>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</si>
  <si>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</si>
  <si>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</si>
  <si>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</si>
  <si>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</si>
  <si>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</si>
  <si>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</si>
  <si>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</si>
  <si>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</si>
  <si>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</si>
  <si>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</si>
  <si>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</si>
  <si>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</si>
  <si>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</si>
  <si>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</si>
  <si>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</si>
  <si>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</si>
  <si>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</si>
  <si>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</si>
  <si>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</si>
  <si>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</si>
  <si>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</si>
  <si>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</si>
  <si>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</si>
  <si>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</si>
  <si>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</si>
  <si>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</si>
  <si>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</si>
  <si>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</si>
  <si>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</si>
  <si>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</si>
  <si>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</si>
  <si>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</si>
  <si>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</si>
  <si>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</si>
  <si>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</si>
  <si>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</si>
  <si>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</si>
  <si>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</si>
  <si>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</si>
  <si>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</si>
  <si>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</si>
  <si>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</si>
  <si>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</si>
  <si>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</si>
  <si>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</si>
  <si>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</si>
  <si>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</si>
  <si>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</si>
  <si>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</si>
  <si>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</si>
  <si>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</si>
  <si>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</si>
  <si>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</si>
  <si>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</si>
  <si>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</si>
  <si>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</si>
  <si>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</si>
  <si>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</si>
  <si>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</si>
  <si>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</si>
  <si>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</si>
  <si>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</si>
  <si>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</si>
  <si>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</si>
  <si>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</si>
  <si>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</si>
  <si>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</si>
  <si>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</si>
  <si>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</si>
  <si>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</si>
  <si>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</si>
  <si>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</si>
  <si>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</si>
  <si>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</si>
  <si>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</si>
  <si>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</si>
  <si>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</si>
  <si>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</si>
  <si>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</si>
  <si>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</si>
  <si>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</si>
  <si>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</si>
  <si>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</si>
  <si>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</si>
  <si>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</si>
  <si>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</si>
  <si>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</si>
  <si>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</si>
  <si>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</si>
  <si>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</si>
  <si>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</si>
  <si>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</si>
  <si>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</si>
  <si>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</si>
  <si>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</si>
  <si>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</si>
  <si>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</si>
  <si>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</si>
  <si>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</si>
  <si>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</si>
  <si>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</si>
  <si>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</si>
  <si>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</si>
  <si>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</si>
  <si>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</si>
  <si>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</si>
  <si>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</si>
  <si>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</si>
  <si>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</si>
  <si>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</si>
  <si>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</si>
  <si>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</si>
  <si>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</si>
  <si>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</si>
  <si>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</si>
  <si>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</si>
  <si>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</si>
  <si>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</si>
  <si>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</si>
  <si>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</si>
  <si>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</si>
  <si>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</si>
  <si>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</si>
  <si>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</si>
  <si>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</si>
  <si>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</si>
  <si>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</si>
  <si>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</si>
  <si>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</si>
  <si>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</si>
  <si>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</si>
  <si>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</si>
  <si>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</si>
  <si>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</si>
  <si>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</si>
  <si>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</si>
  <si>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</si>
  <si>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</si>
  <si>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</si>
  <si>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</si>
  <si>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</si>
  <si>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</si>
  <si>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</si>
  <si>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</si>
  <si>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</si>
  <si>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</si>
  <si>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</si>
  <si>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</si>
  <si>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</si>
  <si>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</si>
  <si>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</si>
  <si>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</si>
  <si>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</si>
  <si>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</si>
  <si>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</si>
  <si>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</si>
  <si>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</si>
  <si>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</si>
  <si>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</si>
  <si>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</si>
  <si>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</si>
  <si>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</si>
  <si>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</si>
  <si>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</si>
  <si>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</si>
  <si>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</si>
  <si>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</si>
  <si>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</si>
  <si>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</si>
  <si>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</si>
  <si>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</si>
  <si>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</si>
  <si>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</si>
  <si>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</si>
  <si>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</si>
  <si>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</si>
  <si>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</si>
  <si>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</si>
  <si>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</si>
  <si>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</si>
  <si>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</si>
  <si>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</si>
  <si>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</si>
  <si>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</si>
  <si>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</si>
  <si>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</si>
  <si>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</si>
  <si>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</si>
  <si>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</si>
  <si>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</si>
  <si>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</si>
  <si>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</si>
  <si>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</si>
  <si>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</si>
  <si>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</si>
  <si>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</si>
  <si>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</si>
  <si>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</si>
  <si>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</si>
  <si>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</si>
  <si>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</si>
  <si>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</si>
  <si>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</si>
  <si>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</si>
  <si>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</si>
  <si>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</si>
  <si>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</si>
  <si>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</si>
  <si>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</si>
  <si>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</si>
  <si>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</si>
  <si>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</si>
  <si>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</si>
  <si>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</si>
  <si>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</si>
  <si>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</si>
  <si>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</si>
  <si>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</si>
  <si>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</si>
  <si>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</si>
  <si>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</si>
  <si>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</si>
  <si>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</si>
  <si>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</si>
  <si>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</si>
  <si>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</si>
  <si>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</si>
  <si>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</si>
  <si>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</si>
  <si>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</si>
  <si>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</si>
  <si>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</si>
  <si>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</si>
  <si>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</si>
  <si>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</si>
  <si>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</si>
  <si>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</si>
  <si>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</si>
  <si>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</si>
  <si>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</si>
  <si>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</si>
  <si>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</si>
  <si>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</si>
  <si>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</si>
  <si>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</si>
  <si>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</si>
  <si>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</si>
  <si>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</si>
  <si>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</si>
  <si>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</si>
  <si>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</si>
  <si>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</si>
  <si>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</si>
  <si>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</si>
  <si>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</si>
  <si>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</si>
  <si>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</si>
  <si>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</si>
  <si>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</si>
  <si>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</si>
  <si>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</si>
  <si>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</si>
  <si>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</si>
  <si>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</si>
  <si>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</si>
  <si>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</si>
  <si>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</si>
  <si>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</si>
  <si>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</si>
  <si>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</si>
  <si>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</si>
  <si>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</si>
  <si>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</si>
  <si>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</si>
  <si>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</si>
  <si>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</si>
  <si>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</si>
  <si>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</si>
  <si>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</si>
  <si>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</si>
  <si>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</si>
  <si>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</si>
  <si>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</si>
  <si>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</si>
  <si>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</si>
  <si>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</si>
  <si>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</si>
  <si>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</si>
  <si>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</si>
  <si>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</si>
  <si>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</si>
  <si>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</si>
  <si>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</si>
  <si>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</si>
  <si>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</si>
  <si>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</si>
  <si>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</si>
  <si>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</si>
  <si>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</si>
  <si>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</si>
  <si>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</si>
  <si>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</si>
  <si>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</si>
  <si>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</si>
  <si>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</si>
  <si>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</si>
  <si>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</si>
  <si>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</si>
  <si>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</si>
  <si>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</si>
  <si>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</si>
  <si>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</si>
  <si>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</si>
  <si>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</si>
  <si>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</si>
  <si>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</si>
  <si>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</si>
  <si>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</si>
  <si>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</si>
  <si>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</si>
  <si>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</si>
  <si>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</si>
  <si>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</si>
  <si>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</si>
  <si>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</si>
  <si>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</si>
  <si>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</si>
  <si>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</si>
  <si>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</si>
  <si>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</si>
  <si>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</si>
  <si>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</si>
  <si>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</si>
  <si>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</si>
  <si>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</si>
  <si>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</si>
  <si>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</si>
  <si>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</si>
  <si>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</si>
  <si>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</si>
  <si>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</si>
  <si>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</si>
  <si>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</si>
  <si>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</si>
  <si>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</si>
  <si>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</si>
  <si>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</si>
  <si>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</si>
  <si>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</si>
  <si>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</si>
  <si>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</si>
  <si>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</si>
  <si>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</si>
  <si>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</si>
  <si>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</si>
  <si>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</si>
  <si>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</si>
  <si>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</si>
  <si>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</si>
  <si>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</si>
  <si>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</si>
  <si>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</si>
  <si>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</si>
  <si>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</si>
  <si>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</si>
  <si>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</si>
  <si>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</si>
  <si>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</si>
  <si>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</si>
  <si>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</si>
  <si>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</si>
  <si>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</si>
  <si>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</si>
  <si>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</si>
  <si>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</si>
  <si>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</si>
  <si>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</si>
  <si>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</si>
  <si>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</si>
  <si>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</si>
  <si>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</si>
  <si>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</si>
  <si>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</si>
  <si>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</si>
  <si>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</si>
  <si>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</si>
  <si>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</si>
  <si>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</si>
  <si>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</si>
  <si>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</si>
  <si>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</si>
  <si>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</si>
  <si>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</si>
  <si>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</si>
  <si>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</si>
  <si>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</si>
  <si>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</si>
  <si>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</si>
  <si>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</si>
  <si>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</si>
  <si>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</si>
  <si>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</si>
  <si>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</si>
  <si>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</si>
  <si>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</si>
  <si>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</si>
  <si>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</si>
  <si>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</si>
  <si>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</si>
  <si>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</si>
  <si>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</si>
  <si>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</si>
  <si>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</si>
  <si>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</si>
  <si>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</si>
  <si>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</si>
  <si>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</si>
  <si>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</si>
  <si>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</si>
  <si>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</si>
  <si>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</si>
  <si>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</si>
  <si>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</si>
  <si>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</si>
  <si>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</si>
  <si>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</si>
  <si>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</si>
  <si>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</si>
  <si>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</si>
  <si>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</si>
  <si>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</si>
  <si>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</si>
  <si>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</si>
  <si>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</si>
  <si>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</si>
  <si>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</si>
  <si>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</si>
  <si>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</si>
  <si>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</si>
  <si>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</si>
  <si>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</si>
  <si>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</si>
  <si>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</si>
  <si>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</si>
  <si>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</si>
  <si>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</si>
  <si>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</si>
  <si>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</si>
  <si>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</si>
  <si>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</si>
  <si>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</si>
  <si>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</si>
  <si>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</si>
  <si>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</si>
  <si>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</si>
  <si>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</si>
  <si>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</si>
  <si>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</si>
  <si>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</si>
  <si>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</si>
  <si>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</si>
  <si>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</si>
  <si>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</si>
  <si>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</si>
  <si>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</si>
  <si>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</si>
  <si>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</si>
  <si>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</si>
  <si>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</si>
  <si>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</si>
  <si>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</si>
  <si>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</si>
  <si>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</si>
  <si>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</si>
  <si>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</si>
  <si>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</si>
  <si>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</si>
  <si>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</si>
  <si>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</si>
  <si>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</si>
  <si>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</si>
  <si>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</si>
  <si>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</si>
  <si>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</si>
  <si>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</si>
  <si>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</si>
  <si>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</si>
  <si>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</si>
  <si>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</si>
  <si>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</si>
  <si>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</si>
  <si>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</si>
  <si>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</si>
  <si>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</si>
  <si>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</si>
  <si>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</si>
  <si>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</si>
  <si>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</si>
  <si>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</si>
  <si>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</si>
  <si>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</si>
  <si>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</si>
  <si>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</si>
  <si>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</si>
  <si>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</si>
  <si>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</si>
  <si>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</si>
  <si>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</si>
  <si>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</si>
  <si>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</si>
  <si>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</si>
  <si>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</si>
  <si>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</si>
  <si>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</si>
  <si>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</si>
  <si>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</si>
  <si>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</si>
  <si>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</si>
  <si>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</si>
  <si>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</si>
  <si>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</si>
  <si>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</si>
  <si>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</si>
  <si>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</si>
  <si>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</si>
  <si>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</si>
  <si>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</si>
  <si>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</si>
  <si>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</si>
  <si>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</si>
  <si>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</si>
  <si>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</si>
  <si>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</si>
  <si>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</si>
  <si>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</si>
  <si>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</si>
  <si>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</si>
  <si>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</si>
  <si>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</si>
  <si>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</si>
  <si>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</si>
  <si>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</si>
  <si>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</si>
  <si>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</si>
  <si>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</si>
  <si>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</si>
  <si>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</si>
  <si>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</si>
  <si>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</si>
  <si>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</si>
  <si>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</si>
  <si>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</si>
  <si>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</si>
  <si>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</si>
  <si>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</si>
  <si>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</si>
  <si>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</si>
  <si>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</si>
  <si>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</si>
  <si>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</si>
  <si>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</si>
  <si>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</si>
  <si>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</si>
  <si>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</si>
  <si>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</si>
  <si>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</si>
  <si>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</si>
  <si>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</si>
  <si>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</si>
  <si>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</si>
  <si>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</si>
  <si>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</si>
  <si>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</si>
  <si>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</si>
  <si>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</si>
  <si>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</si>
  <si>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</si>
  <si>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</si>
  <si>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</si>
  <si>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</si>
  <si>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</si>
  <si>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</si>
  <si>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</si>
  <si>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</si>
  <si>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</si>
  <si>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</si>
  <si>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</si>
  <si>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</si>
  <si>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</si>
  <si>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</si>
  <si>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</si>
  <si>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</si>
  <si>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</si>
  <si>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</si>
  <si>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</si>
  <si>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</si>
  <si>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</si>
  <si>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</si>
  <si>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</si>
  <si>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</si>
  <si>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</si>
  <si>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</si>
  <si>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</si>
  <si>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</si>
  <si>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</si>
  <si>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</si>
  <si>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</si>
  <si>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</si>
  <si>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</si>
  <si>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</si>
  <si>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</si>
  <si>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</si>
  <si>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</si>
  <si>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</si>
  <si>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</si>
  <si>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</si>
  <si>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</si>
  <si>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</si>
  <si>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</si>
  <si>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</si>
  <si>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</si>
  <si>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</si>
  <si>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</si>
  <si>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</si>
  <si>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</si>
  <si>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</si>
  <si>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</si>
  <si>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</si>
  <si>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</si>
  <si>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</si>
  <si>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</si>
  <si>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</si>
  <si>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</si>
  <si>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</si>
  <si>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</si>
  <si>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</si>
  <si>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</si>
  <si>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</si>
  <si>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</si>
  <si>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</si>
  <si>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</si>
  <si>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</si>
  <si>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</si>
  <si>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</si>
  <si>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</si>
  <si>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</si>
  <si>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</si>
  <si>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</si>
  <si>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</si>
  <si>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</si>
  <si>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</si>
  <si>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</si>
  <si>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</si>
  <si>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</si>
  <si>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</si>
  <si>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</si>
  <si>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</si>
  <si>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</si>
  <si>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</si>
  <si>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</si>
  <si>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</si>
  <si>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</si>
  <si>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</si>
  <si>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</si>
  <si>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</si>
  <si>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</si>
  <si>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</si>
  <si>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</si>
  <si>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</si>
  <si>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</si>
  <si>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</si>
  <si>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</si>
  <si>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</si>
  <si>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</si>
  <si>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</si>
  <si>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</si>
  <si>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</si>
  <si>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</si>
  <si>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</si>
  <si>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</si>
  <si>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</si>
  <si>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</si>
  <si>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</si>
  <si>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</si>
  <si>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</si>
  <si>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</si>
  <si>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</si>
  <si>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</si>
  <si>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</si>
  <si>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</si>
  <si>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</si>
  <si>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</si>
  <si>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</si>
  <si>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</si>
  <si>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</si>
  <si>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</si>
  <si>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</si>
  <si>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</si>
  <si>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</si>
  <si>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</si>
  <si>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</si>
  <si>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</si>
  <si>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</si>
  <si>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</si>
  <si>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</si>
  <si>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</si>
  <si>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</si>
  <si>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</si>
  <si>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</si>
  <si>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</si>
  <si>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</si>
  <si>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</si>
  <si>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</si>
  <si>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</si>
  <si>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</si>
  <si>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</si>
  <si>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</si>
  <si>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</si>
  <si>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</si>
  <si>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</si>
  <si>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</si>
  <si>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</si>
  <si>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</si>
  <si>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</si>
  <si>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</si>
  <si>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</si>
  <si>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</si>
  <si>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</si>
  <si>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</si>
  <si>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</si>
  <si>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</si>
  <si>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</si>
  <si>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</si>
  <si>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</si>
  <si>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</si>
  <si>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</si>
  <si>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</si>
  <si>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</si>
  <si>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</si>
  <si>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</si>
  <si>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</si>
  <si>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</si>
  <si>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</si>
  <si>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</si>
  <si>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</si>
  <si>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</si>
  <si>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</si>
  <si>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</si>
  <si>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</si>
  <si>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</si>
  <si>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</si>
  <si>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</si>
  <si>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</si>
  <si>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</si>
  <si>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</si>
  <si>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</si>
  <si>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</si>
  <si>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</si>
  <si>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</si>
  <si>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</si>
  <si>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</si>
  <si>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</si>
  <si>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</si>
  <si>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</si>
  <si>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</si>
  <si>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</si>
  <si>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</si>
  <si>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</si>
  <si>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</si>
  <si>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</si>
  <si>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</si>
  <si>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</si>
  <si>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</si>
  <si>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</si>
  <si>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</si>
  <si>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</si>
  <si>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</si>
  <si>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</si>
  <si>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</si>
  <si>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</si>
  <si>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</si>
  <si>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</si>
  <si>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</si>
  <si>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</si>
  <si>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</si>
  <si>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</si>
  <si>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</si>
  <si>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</si>
  <si>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</si>
  <si>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</si>
  <si>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</si>
  <si>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</si>
  <si>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</si>
  <si>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</si>
  <si>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</si>
  <si>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</si>
  <si>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</si>
  <si>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</si>
  <si>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</si>
  <si>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</si>
  <si>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</si>
  <si>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</si>
  <si>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</si>
  <si>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</si>
  <si>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</si>
  <si>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</si>
  <si>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</si>
  <si>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</si>
  <si>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</si>
  <si>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</si>
  <si>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</si>
  <si>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</si>
  <si>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</si>
  <si>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</si>
  <si>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</si>
  <si>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</si>
  <si>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</si>
  <si>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</si>
  <si>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</si>
  <si>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</si>
  <si>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</si>
  <si>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</si>
  <si>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</si>
  <si>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</si>
  <si>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</si>
  <si>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</si>
  <si>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</si>
  <si>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</si>
  <si>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</si>
  <si>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</si>
  <si>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</si>
  <si>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</si>
  <si>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</si>
  <si>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</si>
  <si>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</si>
  <si>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</si>
  <si>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</si>
  <si>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</si>
  <si>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</si>
  <si>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</si>
  <si>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</si>
  <si>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</si>
  <si>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</si>
  <si>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</si>
  <si>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</si>
  <si>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</si>
  <si>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</si>
  <si>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</si>
  <si>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</si>
  <si>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</si>
  <si>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</si>
  <si>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</si>
  <si>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</si>
  <si>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</si>
  <si>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</si>
  <si>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</si>
  <si>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</si>
  <si>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</si>
  <si>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</si>
  <si>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</si>
  <si>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</si>
  <si>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</si>
  <si>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</si>
  <si>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</si>
  <si>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</si>
  <si>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</si>
  <si>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</si>
  <si>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</si>
  <si>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</si>
  <si>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</si>
  <si>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</si>
  <si>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</si>
  <si>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</si>
  <si>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</si>
  <si>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</si>
  <si>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</si>
  <si>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</si>
  <si>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</si>
  <si>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</si>
  <si>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</si>
  <si>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</si>
  <si>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</si>
  <si>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</si>
  <si>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</si>
  <si>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</si>
  <si>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</si>
  <si>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</si>
  <si>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</si>
  <si>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</si>
  <si>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</si>
  <si>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</si>
  <si>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</si>
  <si>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</si>
  <si>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</si>
  <si>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</si>
  <si>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</si>
  <si>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</si>
  <si>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</si>
  <si>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</si>
  <si>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</si>
  <si>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</si>
  <si>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</si>
  <si>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</si>
  <si>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</si>
  <si>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</si>
  <si>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</si>
  <si>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</si>
  <si>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</si>
  <si>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</si>
  <si>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</si>
  <si>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</si>
  <si>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</si>
  <si>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</si>
  <si>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</si>
  <si>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</si>
  <si>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</si>
  <si>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</si>
  <si>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</si>
  <si>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</si>
  <si>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</si>
  <si>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</si>
  <si>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</si>
  <si>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</si>
  <si>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</si>
  <si>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</si>
  <si>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</si>
  <si>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</si>
  <si>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</si>
  <si>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</si>
  <si>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</si>
  <si>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</si>
  <si>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</si>
  <si>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</si>
  <si>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</si>
  <si>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</si>
  <si>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</si>
  <si>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</si>
  <si>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</si>
  <si>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</si>
  <si>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</si>
  <si>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</si>
  <si>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</si>
  <si>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</si>
  <si>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</si>
  <si>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</si>
  <si>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</si>
  <si>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</si>
  <si>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</si>
  <si>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</si>
  <si>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</si>
  <si>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</si>
  <si>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</si>
  <si>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</si>
  <si>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</si>
  <si>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</si>
  <si>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</si>
  <si>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</si>
  <si>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</si>
  <si>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</si>
  <si>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</si>
  <si>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</si>
  <si>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</si>
  <si>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</si>
  <si>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</si>
  <si>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</si>
  <si>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</si>
  <si>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</si>
  <si>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</si>
  <si>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</si>
  <si>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</si>
  <si>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</si>
  <si>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</si>
  <si>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</si>
  <si>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</si>
  <si>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</si>
  <si>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</si>
  <si>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</si>
  <si>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</si>
  <si>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</si>
  <si>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</si>
  <si>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</si>
  <si>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</si>
  <si>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</si>
  <si>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</si>
  <si>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</si>
  <si>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</si>
  <si>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</si>
  <si>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</si>
  <si>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</si>
  <si>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</si>
  <si>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</si>
  <si>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</si>
  <si>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</si>
  <si>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</si>
  <si>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</si>
  <si>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</si>
  <si>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</si>
  <si>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</si>
  <si>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</si>
  <si>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</si>
  <si>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</si>
  <si>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</si>
  <si>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</si>
  <si>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</si>
  <si>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</si>
  <si>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</si>
  <si>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</si>
  <si>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</si>
  <si>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</si>
  <si>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</si>
  <si>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</si>
  <si>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</si>
  <si>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</si>
  <si>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</si>
  <si>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</si>
  <si>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</si>
  <si>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</si>
  <si>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</si>
  <si>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</si>
  <si>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</si>
  <si>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</si>
  <si>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</si>
  <si>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</si>
  <si>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</si>
  <si>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</si>
  <si>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</si>
  <si>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</si>
  <si>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</si>
  <si>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</si>
  <si>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</si>
  <si>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</si>
  <si>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</si>
  <si>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</si>
  <si>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</si>
  <si>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</si>
  <si>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</si>
  <si>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</si>
  <si>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</si>
  <si>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</si>
  <si>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</si>
  <si>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</si>
  <si>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</si>
  <si>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</si>
  <si>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</si>
  <si>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</si>
  <si>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</si>
  <si>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</si>
  <si>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</si>
  <si>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</si>
  <si>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</si>
  <si>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</si>
  <si>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</si>
  <si>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</si>
  <si>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</si>
  <si>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</si>
  <si>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</si>
  <si>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</si>
  <si>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</si>
  <si>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</si>
  <si>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</si>
  <si>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</si>
  <si>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</si>
  <si>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</si>
  <si>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</si>
  <si>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</si>
  <si>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</si>
  <si>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</si>
  <si>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</si>
  <si>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</si>
  <si>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</si>
  <si>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</si>
  <si>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</si>
  <si>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</si>
  <si>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</si>
  <si>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</si>
  <si>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</si>
  <si>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</si>
  <si>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</si>
  <si>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</si>
  <si>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</si>
  <si>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</si>
  <si>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</si>
  <si>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</si>
  <si>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</si>
  <si>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</si>
  <si>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</si>
  <si>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</si>
  <si>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</si>
  <si>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</si>
  <si>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</si>
  <si>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</si>
  <si>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</si>
  <si>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</si>
  <si>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</si>
  <si>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</si>
  <si>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</si>
  <si>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</si>
  <si>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</si>
  <si>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</si>
  <si>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</si>
  <si>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</si>
  <si>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</si>
  <si>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</si>
  <si>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</si>
  <si>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</si>
  <si>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</si>
  <si>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</si>
  <si>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</si>
  <si>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</si>
  <si>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</si>
  <si>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</si>
  <si>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</si>
  <si>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</si>
  <si>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</si>
  <si>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</si>
  <si>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</si>
  <si>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</si>
  <si>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</si>
  <si>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</si>
  <si>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</si>
  <si>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</si>
  <si>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</si>
  <si>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</si>
  <si>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</si>
  <si>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</si>
  <si>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</si>
  <si>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</si>
  <si>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</si>
  <si>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</si>
  <si>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</si>
  <si>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</si>
  <si>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</si>
  <si>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</si>
  <si>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</si>
  <si>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</si>
  <si>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</si>
  <si>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</si>
  <si>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</si>
  <si>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</si>
  <si>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</si>
  <si>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</si>
  <si>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</si>
  <si>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</si>
  <si>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</si>
  <si>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</si>
  <si>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</si>
  <si>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</si>
  <si>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</si>
  <si>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</si>
  <si>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</si>
  <si>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</si>
  <si>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</si>
  <si>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</si>
  <si>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</si>
  <si>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</si>
  <si>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</si>
  <si>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</si>
  <si>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</si>
  <si>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</si>
  <si>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</si>
  <si>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</si>
  <si>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</si>
  <si>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</si>
  <si>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</si>
  <si>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</si>
  <si>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</si>
  <si>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</si>
  <si>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</si>
  <si>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</si>
  <si>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</si>
  <si>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</si>
  <si>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</si>
  <si>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</si>
  <si>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</si>
  <si>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</si>
  <si>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</si>
  <si>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</si>
  <si>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</si>
  <si>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</si>
  <si>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</si>
  <si>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</si>
  <si>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</si>
  <si>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</si>
  <si>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</si>
  <si>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</si>
  <si>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</si>
  <si>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</si>
  <si>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</si>
  <si>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</si>
  <si>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</si>
  <si>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</si>
  <si>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</si>
  <si>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</si>
  <si>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</si>
  <si>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</si>
  <si>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</si>
  <si>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</si>
  <si>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</si>
  <si>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</si>
  <si>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</si>
  <si>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</si>
  <si>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</si>
  <si>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</si>
  <si>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</si>
  <si>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</si>
  <si>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</si>
  <si>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</si>
  <si>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</si>
  <si>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</si>
  <si>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</si>
  <si>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</si>
  <si>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</si>
  <si>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</si>
  <si>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</si>
  <si>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</si>
  <si>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</si>
  <si>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</si>
  <si>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</si>
  <si>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</si>
  <si>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</si>
  <si>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</si>
  <si>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</si>
  <si>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</si>
  <si>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</si>
  <si>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</si>
  <si>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</si>
  <si>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</si>
  <si>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</si>
  <si>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</si>
  <si>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</si>
  <si>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</si>
  <si>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</si>
  <si>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</si>
  <si>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</si>
  <si>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</si>
  <si>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</si>
  <si>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</si>
  <si>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</si>
  <si>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</si>
  <si>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</si>
  <si>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</si>
  <si>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</si>
  <si>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</si>
  <si>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</si>
  <si>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</si>
  <si>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</si>
  <si>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</si>
  <si>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</si>
  <si>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</si>
  <si>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</si>
  <si>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</si>
  <si>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</si>
  <si>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</si>
  <si>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</si>
  <si>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</si>
  <si>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</si>
  <si>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</si>
  <si>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</si>
  <si>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</si>
  <si>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</si>
  <si>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</si>
  <si>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</si>
  <si>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</si>
  <si>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</si>
  <si>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</si>
  <si>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</si>
  <si>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</si>
  <si>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</si>
  <si>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</si>
  <si>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</si>
  <si>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</si>
  <si>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</si>
  <si>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</si>
  <si>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</si>
  <si>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</si>
  <si>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</si>
  <si>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</si>
  <si>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</si>
  <si>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</si>
  <si>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</si>
  <si>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</si>
  <si>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</si>
  <si>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</si>
  <si>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</si>
  <si>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</si>
  <si>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</si>
  <si>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</si>
  <si>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</si>
  <si>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</si>
  <si>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</si>
  <si>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</si>
  <si>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</si>
  <si>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</si>
  <si>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</si>
  <si>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</si>
  <si>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</si>
  <si>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</si>
  <si>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</si>
  <si>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</si>
  <si>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</si>
  <si>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</si>
  <si>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</si>
  <si>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</si>
  <si>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</si>
  <si>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</si>
  <si>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</si>
  <si>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</si>
  <si>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</si>
  <si>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</si>
  <si>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</si>
  <si>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</si>
  <si>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</si>
  <si>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</si>
  <si>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</si>
  <si>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</si>
  <si>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</si>
  <si>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</si>
  <si>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</si>
  <si>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</si>
  <si>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</si>
  <si>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</si>
  <si>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</si>
  <si>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</si>
  <si>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</si>
  <si>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</si>
  <si>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</si>
  <si>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</si>
  <si>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</si>
  <si>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</si>
  <si>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</si>
  <si>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</si>
  <si>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</si>
  <si>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</si>
  <si>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</si>
  <si>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</si>
  <si>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</si>
  <si>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</si>
  <si>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</si>
  <si>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</si>
  <si>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</si>
  <si>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</si>
  <si>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</si>
  <si>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</si>
  <si>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</si>
  <si>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</si>
  <si>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</si>
  <si>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</si>
  <si>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</si>
  <si>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</si>
  <si>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</si>
  <si>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</si>
  <si>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</si>
  <si>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</si>
  <si>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</si>
  <si>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</si>
  <si>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</si>
  <si>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</si>
  <si>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</si>
  <si>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</si>
  <si>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</si>
  <si>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</si>
  <si>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</si>
  <si>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</si>
  <si>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</si>
  <si>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</si>
  <si>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</si>
  <si>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</si>
  <si>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</si>
  <si>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</si>
  <si>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</si>
  <si>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</si>
  <si>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</si>
  <si>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</si>
  <si>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</si>
  <si>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</si>
  <si>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</si>
  <si>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</si>
  <si>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</si>
  <si>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</si>
  <si>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</si>
  <si>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</si>
  <si>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</si>
  <si>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</si>
  <si>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</si>
  <si>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</si>
  <si>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</si>
  <si>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</si>
  <si>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</si>
  <si>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</si>
  <si>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</si>
  <si>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</si>
  <si>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</si>
  <si>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</si>
  <si>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</si>
  <si>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</si>
  <si>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</si>
  <si>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</si>
  <si>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</si>
  <si>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</si>
  <si>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</si>
  <si>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</si>
  <si>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</si>
  <si>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</si>
  <si>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</si>
  <si>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</si>
  <si>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</si>
  <si>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</si>
  <si>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</si>
  <si>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</si>
  <si>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</si>
  <si>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</si>
  <si>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</si>
  <si>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</si>
  <si>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</si>
  <si>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</si>
  <si>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</si>
  <si>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</si>
  <si>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</si>
  <si>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</si>
  <si>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</si>
  <si>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</si>
  <si>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</si>
  <si>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</si>
  <si>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</si>
  <si>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</si>
  <si>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</si>
  <si>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</si>
  <si>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</si>
  <si>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</si>
  <si>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</si>
  <si>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</si>
  <si>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</si>
  <si>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</si>
  <si>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</si>
  <si>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</si>
  <si>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</si>
  <si>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</si>
  <si>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</si>
  <si>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</si>
  <si>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</si>
  <si>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</si>
  <si>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</si>
  <si>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</si>
  <si>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</si>
  <si>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</si>
  <si>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</si>
  <si>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</si>
  <si>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</si>
  <si>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</si>
  <si>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</si>
  <si>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</si>
  <si>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</si>
  <si>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</si>
  <si>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</si>
  <si>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</si>
  <si>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</si>
  <si>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</si>
  <si>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</si>
  <si>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</si>
  <si>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</si>
  <si>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</si>
  <si>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</si>
  <si>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</si>
  <si>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</si>
  <si>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</si>
  <si>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</si>
  <si>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</si>
  <si>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</si>
  <si>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</si>
  <si>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</si>
  <si>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</si>
  <si>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</si>
  <si>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</si>
  <si>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</si>
  <si>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</si>
  <si>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</si>
  <si>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</si>
  <si>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</si>
  <si>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</si>
  <si>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</si>
  <si>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</si>
  <si>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</si>
  <si>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</si>
  <si>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</si>
  <si>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</si>
  <si>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</si>
  <si>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</si>
  <si>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</si>
  <si>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</si>
  <si>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</si>
  <si>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</si>
  <si>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</si>
  <si>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</si>
  <si>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</si>
  <si>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</si>
  <si>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</si>
  <si>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</si>
  <si>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</si>
  <si>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</si>
  <si>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</si>
  <si>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</si>
  <si>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</si>
  <si>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</si>
  <si>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</si>
  <si>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</si>
  <si>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</si>
  <si>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</si>
  <si>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</si>
  <si>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</si>
  <si>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</si>
  <si>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</si>
  <si>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</si>
  <si>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</si>
  <si>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</si>
  <si>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</si>
  <si>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</si>
  <si>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</si>
  <si>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</si>
  <si>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</si>
  <si>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</si>
  <si>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</si>
  <si>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</si>
  <si>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</si>
  <si>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</si>
  <si>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</si>
  <si>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</si>
  <si>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</si>
  <si>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</si>
  <si>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</si>
  <si>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</si>
  <si>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</si>
  <si>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</si>
  <si>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</si>
  <si>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</si>
  <si>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</si>
  <si>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</si>
  <si>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</si>
  <si>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</si>
  <si>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</si>
  <si>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</si>
  <si>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</si>
  <si>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</si>
  <si>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</si>
  <si>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</si>
  <si>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</si>
  <si>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</si>
  <si>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</si>
  <si>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</si>
  <si>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</si>
  <si>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</si>
  <si>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</si>
  <si>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</si>
  <si>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</si>
  <si>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</si>
  <si>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</si>
  <si>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</si>
  <si>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</si>
  <si>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</si>
  <si>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</si>
  <si>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</si>
  <si>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</si>
  <si>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</si>
  <si>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</si>
  <si>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</si>
  <si>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</si>
  <si>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</si>
  <si>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</si>
  <si>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</si>
  <si>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</si>
  <si>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</si>
  <si>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</si>
  <si>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</si>
  <si>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</si>
  <si>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</si>
  <si>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</si>
  <si>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</si>
  <si>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</si>
  <si>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</si>
  <si>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</si>
  <si>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</si>
  <si>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</si>
  <si>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</si>
  <si>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</si>
  <si>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</si>
  <si>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</si>
  <si>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</si>
  <si>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</si>
  <si>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</si>
  <si>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</si>
  <si>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</si>
  <si>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</si>
  <si>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</si>
  <si>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</si>
  <si>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</si>
  <si>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</si>
  <si>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</si>
  <si>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</si>
  <si>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</si>
  <si>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</si>
  <si>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</si>
  <si>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</si>
  <si>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</si>
  <si>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</si>
  <si>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</si>
  <si>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</si>
  <si>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</si>
  <si>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</si>
  <si>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</si>
  <si>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</si>
  <si>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</si>
  <si>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</si>
  <si>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</si>
  <si>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</si>
  <si>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</si>
  <si>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</si>
  <si>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</si>
  <si>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</si>
  <si>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</si>
  <si>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</si>
  <si>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</si>
  <si>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</si>
  <si>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</si>
  <si>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</si>
  <si>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</si>
  <si>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</si>
  <si>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</si>
  <si>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</si>
  <si>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</si>
  <si>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</si>
  <si>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</si>
  <si>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</si>
  <si>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</si>
  <si>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</si>
  <si>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</si>
  <si>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</si>
  <si>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</si>
  <si>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</si>
  <si>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</si>
  <si>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</si>
  <si>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</si>
  <si>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</si>
  <si>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</si>
  <si>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</si>
  <si>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</si>
  <si>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</si>
  <si>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</si>
  <si>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</si>
  <si>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</si>
  <si>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</si>
  <si>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</si>
  <si>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</si>
  <si>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</si>
  <si>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</si>
  <si>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</si>
  <si>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</si>
  <si>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</si>
  <si>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</si>
  <si>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</si>
  <si>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</si>
  <si>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</si>
  <si>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</si>
  <si>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</si>
  <si>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</si>
  <si>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</si>
  <si>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</si>
  <si>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</si>
  <si>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</si>
  <si>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</si>
  <si>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</si>
  <si>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</si>
  <si>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</si>
  <si>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</si>
  <si>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</si>
  <si>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</si>
  <si>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</si>
  <si>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</si>
  <si>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</si>
  <si>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</si>
  <si>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</si>
  <si>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</si>
  <si>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</si>
  <si>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</si>
  <si>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</si>
  <si>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</si>
  <si>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</si>
  <si>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</si>
  <si>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</si>
  <si>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</si>
  <si>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</si>
  <si>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</si>
  <si>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</si>
  <si>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</si>
  <si>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</si>
  <si>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</si>
  <si>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</si>
  <si>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</si>
  <si>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</si>
  <si>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</si>
  <si>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</si>
  <si>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</si>
  <si>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</si>
  <si>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</si>
  <si>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</si>
  <si>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</si>
  <si>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</si>
  <si>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</si>
  <si>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</si>
  <si>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</si>
  <si>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</si>
  <si>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</si>
  <si>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</si>
  <si>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</si>
  <si>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</si>
  <si>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</si>
  <si>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</si>
  <si>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</si>
  <si>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</si>
  <si>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</si>
  <si>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</si>
  <si>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</si>
  <si>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</si>
  <si>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</si>
  <si>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</si>
  <si>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</si>
  <si>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</si>
  <si>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</si>
  <si>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</si>
  <si>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</si>
  <si>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</si>
  <si>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</si>
  <si>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</si>
  <si>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</si>
  <si>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</si>
  <si>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</si>
  <si>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</si>
  <si>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</si>
  <si>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</si>
  <si>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</si>
  <si>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</si>
  <si>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</si>
  <si>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</si>
  <si>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</si>
  <si>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</si>
  <si>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</si>
  <si>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</si>
  <si>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</si>
  <si>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</si>
  <si>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</si>
  <si>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</si>
  <si>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</si>
  <si>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</si>
  <si>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</si>
  <si>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</si>
  <si>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</si>
  <si>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</si>
  <si>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</si>
  <si>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</si>
  <si>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</si>
  <si>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</si>
  <si>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</si>
  <si>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</si>
  <si>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</si>
  <si>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</si>
  <si>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</si>
  <si>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</si>
  <si>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</si>
  <si>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</si>
  <si>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</si>
  <si>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</si>
  <si>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</si>
  <si>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</si>
  <si>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</si>
  <si>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</si>
  <si>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</si>
  <si>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</si>
  <si>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</si>
  <si>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</si>
  <si>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</si>
  <si>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</si>
  <si>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</si>
  <si>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</si>
  <si>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</si>
  <si>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</si>
  <si>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</si>
  <si>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</si>
  <si>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</si>
  <si>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</si>
  <si>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</si>
  <si>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</si>
  <si>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</si>
  <si>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</si>
  <si>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</si>
  <si>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</si>
  <si>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</si>
  <si>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</si>
  <si>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</si>
  <si>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</si>
  <si>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</si>
  <si>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</si>
  <si>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</si>
  <si>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</si>
  <si>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</si>
  <si>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</si>
  <si>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</si>
  <si>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</si>
  <si>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</si>
  <si>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</si>
  <si>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</si>
  <si>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</si>
  <si>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</si>
  <si>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</si>
  <si>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</si>
  <si>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</si>
  <si>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</si>
  <si>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</si>
  <si>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</si>
  <si>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</si>
  <si>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</si>
  <si>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</si>
  <si>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</si>
  <si>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</si>
  <si>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</si>
  <si>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</si>
  <si>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</si>
  <si>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</si>
  <si>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</si>
  <si>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</si>
  <si>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</si>
  <si>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</si>
  <si>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</si>
  <si>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</si>
  <si>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</si>
  <si>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</si>
  <si>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</si>
  <si>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</si>
  <si>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</si>
  <si>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</si>
  <si>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</si>
  <si>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</si>
  <si>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</si>
  <si>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</si>
  <si>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</si>
  <si>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</si>
  <si>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</si>
  <si>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</si>
  <si>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</si>
  <si>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</si>
  <si>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</si>
  <si>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</si>
  <si>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</si>
  <si>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</si>
  <si>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</si>
  <si>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</si>
  <si>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</si>
  <si>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</si>
  <si>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</si>
  <si>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</si>
  <si>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</si>
  <si>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</si>
  <si>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</si>
  <si>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</si>
  <si>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</si>
  <si>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</si>
  <si>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</si>
  <si>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</si>
  <si>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</si>
  <si>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</si>
  <si>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</si>
  <si>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</si>
  <si>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</si>
  <si>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</si>
  <si>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</si>
  <si>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</si>
  <si>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</si>
  <si>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</si>
  <si>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</si>
  <si>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</si>
  <si>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</si>
  <si>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</si>
  <si>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</si>
  <si>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</si>
  <si>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</si>
  <si>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</si>
  <si>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</si>
  <si>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</si>
  <si>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</si>
  <si>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</si>
  <si>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</si>
  <si>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</si>
  <si>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</si>
  <si>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</si>
  <si>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</si>
  <si>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</si>
  <si>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</si>
  <si>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</si>
  <si>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</si>
  <si>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</si>
  <si>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</si>
  <si>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</si>
  <si>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</si>
  <si>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</si>
  <si>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</si>
  <si>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</si>
  <si>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</si>
  <si>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</si>
  <si>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</si>
  <si>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</si>
  <si>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</si>
  <si>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</si>
  <si>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</si>
  <si>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</si>
  <si>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</si>
  <si>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</si>
  <si>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</si>
  <si>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</si>
  <si>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</si>
  <si>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</si>
  <si>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</si>
  <si>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</si>
  <si>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</si>
  <si>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</si>
  <si>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</si>
  <si>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</si>
  <si>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</si>
  <si>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</si>
  <si>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</si>
  <si>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</si>
  <si>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</si>
  <si>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</si>
  <si>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</si>
  <si>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</si>
  <si>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</si>
  <si>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</si>
  <si>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</si>
  <si>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</si>
  <si>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</si>
  <si>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</si>
  <si>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</si>
  <si>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</si>
  <si>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</si>
  <si>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</si>
  <si>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</si>
  <si>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</si>
  <si>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</si>
  <si>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</si>
  <si>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</si>
  <si>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</si>
  <si>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</si>
  <si>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</si>
  <si>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</si>
  <si>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</si>
  <si>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</si>
  <si>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</si>
  <si>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</si>
  <si>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</si>
  <si>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</si>
  <si>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</si>
  <si>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</si>
  <si>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</si>
  <si>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</si>
  <si>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</si>
  <si>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</si>
  <si>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</si>
  <si>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</si>
  <si>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</si>
  <si>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</si>
  <si>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</si>
  <si>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</si>
  <si>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</si>
  <si>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</si>
  <si>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</si>
  <si>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</si>
  <si>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</si>
  <si>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</si>
  <si>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</si>
  <si>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</si>
  <si>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</si>
  <si>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</si>
  <si>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</si>
  <si>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</si>
  <si>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</si>
  <si>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</si>
  <si>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</si>
  <si>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</si>
  <si>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</si>
  <si>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</si>
  <si>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</si>
  <si>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</si>
  <si>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</si>
  <si>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</si>
  <si>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</si>
  <si>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</si>
  <si>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</si>
  <si>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</si>
  <si>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</si>
  <si>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</si>
  <si>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</si>
  <si>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</si>
  <si>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</si>
  <si>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</si>
  <si>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</si>
  <si>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</si>
  <si>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</si>
  <si>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</si>
  <si>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</si>
  <si>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</si>
  <si>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</si>
  <si>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</si>
  <si>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</si>
  <si>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</si>
  <si>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</si>
  <si>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</si>
  <si>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</si>
  <si>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</si>
  <si>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</si>
  <si>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</si>
  <si>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</si>
  <si>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</si>
  <si>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</si>
  <si>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</si>
  <si>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</si>
  <si>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</si>
  <si>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</si>
  <si>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</si>
  <si>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</si>
  <si>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</si>
  <si>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</si>
  <si>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</si>
  <si>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</si>
  <si>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</si>
  <si>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</si>
  <si>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</si>
  <si>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</si>
  <si>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</si>
  <si>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</si>
  <si>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</si>
  <si>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</si>
  <si>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</si>
  <si>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</si>
  <si>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</si>
  <si>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</si>
  <si>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</si>
  <si>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</si>
  <si>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</si>
  <si>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</si>
  <si>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</si>
  <si>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</si>
  <si>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</si>
  <si>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</si>
  <si>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</si>
  <si>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</si>
  <si>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</si>
  <si>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</si>
  <si>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</si>
  <si>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</si>
  <si>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</si>
  <si>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</si>
  <si>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</si>
  <si>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</si>
  <si>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</si>
  <si>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</si>
  <si>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</si>
  <si>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</si>
  <si>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</si>
  <si>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</si>
  <si>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</si>
  <si>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</si>
  <si>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</si>
  <si>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</si>
  <si>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</si>
  <si>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</si>
  <si>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</si>
  <si>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</si>
  <si>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</si>
  <si>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</si>
  <si>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</si>
  <si>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</si>
  <si>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</si>
  <si>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</si>
  <si>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</si>
  <si>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</si>
  <si>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</si>
  <si>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</si>
  <si>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</si>
  <si>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</si>
  <si>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</si>
  <si>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</si>
  <si>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</si>
  <si>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</si>
  <si>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</si>
  <si>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</si>
  <si>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</si>
  <si>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</si>
  <si>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</si>
  <si>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</si>
  <si>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</si>
  <si>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</si>
  <si>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</si>
  <si>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</si>
  <si>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</si>
  <si>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</si>
  <si>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</si>
  <si>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</si>
  <si>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</si>
  <si>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</si>
  <si>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</si>
  <si>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</si>
  <si>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</si>
  <si>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</si>
  <si>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</si>
  <si>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</si>
  <si>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</si>
  <si>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</si>
  <si>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</si>
  <si>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</si>
  <si>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</si>
  <si>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</si>
  <si>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</si>
  <si>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</si>
  <si>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</si>
  <si>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</si>
  <si>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</si>
  <si>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</si>
  <si>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</si>
  <si>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</si>
  <si>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</si>
  <si>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</si>
  <si>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</si>
  <si>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</si>
  <si>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</si>
  <si>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</si>
  <si>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</si>
  <si>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</si>
  <si>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</si>
  <si>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</si>
  <si>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</si>
  <si>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</si>
  <si>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</si>
  <si>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</si>
  <si>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</si>
  <si>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</si>
  <si>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</si>
  <si>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</si>
  <si>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</si>
  <si>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</si>
  <si>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</si>
  <si>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</si>
  <si>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</si>
  <si>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</si>
  <si>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</si>
  <si>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</si>
  <si>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</si>
  <si>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</si>
  <si>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</si>
  <si>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</si>
  <si>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</si>
  <si>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</si>
  <si>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</si>
  <si>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</si>
  <si>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</si>
  <si>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</si>
  <si>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</si>
  <si>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</si>
  <si>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</si>
  <si>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</si>
  <si>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</si>
  <si>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</si>
  <si>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</si>
  <si>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</si>
  <si>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</si>
  <si>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</si>
  <si>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</si>
  <si>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</si>
  <si>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</si>
  <si>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</si>
  <si>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</si>
  <si>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</si>
  <si>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</si>
  <si>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</si>
  <si>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</si>
  <si>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</si>
  <si>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</si>
  <si>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</si>
  <si>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</si>
  <si>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</si>
  <si>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</si>
  <si>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</si>
  <si>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</si>
  <si>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</si>
  <si>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</si>
  <si>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</si>
  <si>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</si>
  <si>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</si>
  <si>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</si>
  <si>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</si>
  <si>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</si>
  <si>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</si>
  <si>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</si>
  <si>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</si>
  <si>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</si>
  <si>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</si>
  <si>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</si>
  <si>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</si>
  <si>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</si>
  <si>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</si>
  <si>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</si>
  <si>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</si>
  <si>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</si>
  <si>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</si>
  <si>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</si>
  <si>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</si>
  <si>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</si>
  <si>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</si>
  <si>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</si>
  <si>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</si>
  <si>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</si>
  <si>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</si>
  <si>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</si>
  <si>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</si>
  <si>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</si>
  <si>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</si>
  <si>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</si>
  <si>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</si>
  <si>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</si>
  <si>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</si>
  <si>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</si>
  <si>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</si>
  <si>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</si>
  <si>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</si>
  <si>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</si>
  <si>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</si>
  <si>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</si>
  <si>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</si>
  <si>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</si>
  <si>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</si>
  <si>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</si>
  <si>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</si>
  <si>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</si>
  <si>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</si>
  <si>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</si>
  <si>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</si>
  <si>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</si>
  <si>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</si>
  <si>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</si>
  <si>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</si>
  <si>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</si>
  <si>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</si>
  <si>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</si>
  <si>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</si>
  <si>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</si>
  <si>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</si>
  <si>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</si>
  <si>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</si>
  <si>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</si>
  <si>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</si>
  <si>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</si>
  <si>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</si>
  <si>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</si>
  <si>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</si>
  <si>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</si>
  <si>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</si>
  <si>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</si>
  <si>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</si>
  <si>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</si>
  <si>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</si>
  <si>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</si>
  <si>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</si>
  <si>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</si>
  <si>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</si>
  <si>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</si>
  <si>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</si>
  <si>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</si>
  <si>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</si>
  <si>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</si>
  <si>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</si>
  <si>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</si>
  <si>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</si>
  <si>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</si>
  <si>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</si>
  <si>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</si>
  <si>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</si>
  <si>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</si>
  <si>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</si>
  <si>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</si>
  <si>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</si>
  <si>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</si>
  <si>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</si>
  <si>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</si>
  <si>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</si>
  <si>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</si>
  <si>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</si>
  <si>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</si>
  <si>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</si>
  <si>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</si>
  <si>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</si>
  <si>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</si>
  <si>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</si>
  <si>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</si>
  <si>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</si>
  <si>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</si>
  <si>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</si>
  <si>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</si>
  <si>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</si>
  <si>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</si>
  <si>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</si>
  <si>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</si>
  <si>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</si>
  <si>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</si>
  <si>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</si>
  <si>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</si>
  <si>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</si>
  <si>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</si>
  <si>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</si>
  <si>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</si>
  <si>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</si>
  <si>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</si>
  <si>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</si>
  <si>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</si>
  <si>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</si>
  <si>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</si>
  <si>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</si>
  <si>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</si>
  <si>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</si>
  <si>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</si>
  <si>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</si>
  <si>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</si>
  <si>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</si>
  <si>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</si>
  <si>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</si>
  <si>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</si>
  <si>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</si>
  <si>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</si>
  <si>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</si>
  <si>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</si>
  <si>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</si>
  <si>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</si>
  <si>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</si>
  <si>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</si>
  <si>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</si>
  <si>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</si>
  <si>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</si>
  <si>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</si>
  <si>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</si>
  <si>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</si>
  <si>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</si>
  <si>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</si>
  <si>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</si>
  <si>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</si>
  <si>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</si>
  <si>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</si>
  <si>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</si>
  <si>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</si>
  <si>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</si>
  <si>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</si>
  <si>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</si>
  <si>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</si>
  <si>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</si>
  <si>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</si>
  <si>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</si>
  <si>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</si>
  <si>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</si>
  <si>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</si>
  <si>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</si>
  <si>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</si>
  <si>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</si>
  <si>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</si>
  <si>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</si>
  <si>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</si>
  <si>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</si>
  <si>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</si>
  <si>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</si>
  <si>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</si>
  <si>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</si>
  <si>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</si>
  <si>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</si>
  <si>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</si>
  <si>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</si>
  <si>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</si>
  <si>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</si>
  <si>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</si>
  <si>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</si>
  <si>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</si>
  <si>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</si>
  <si>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</si>
  <si>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</si>
  <si>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</si>
  <si>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</si>
  <si>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</si>
  <si>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</si>
  <si>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</si>
  <si>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</si>
  <si>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</si>
  <si>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</si>
  <si>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</si>
  <si>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</si>
  <si>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</si>
  <si>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</si>
  <si>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</si>
  <si>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</si>
  <si>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</si>
  <si>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</si>
  <si>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</si>
  <si>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</si>
  <si>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</si>
  <si>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</si>
  <si>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</si>
  <si>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</si>
  <si>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</si>
  <si>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</si>
  <si>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</si>
  <si>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</si>
  <si>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</si>
  <si>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</si>
  <si>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</si>
  <si>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</si>
  <si>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</si>
  <si>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</si>
  <si>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</si>
  <si>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</si>
  <si>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</si>
  <si>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</si>
  <si>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</si>
  <si>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</si>
  <si>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</si>
  <si>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</si>
  <si>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</si>
  <si>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</si>
  <si>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</si>
  <si>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</si>
  <si>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</si>
  <si>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</si>
  <si>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</si>
  <si>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</si>
  <si>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</si>
  <si>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</si>
  <si>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</si>
  <si>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</si>
  <si>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</si>
  <si>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</si>
  <si>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</si>
  <si>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</si>
  <si>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</si>
  <si>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</si>
  <si>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</si>
  <si>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</si>
  <si>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</si>
  <si>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</si>
  <si>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</si>
  <si>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</si>
  <si>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</si>
  <si>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</si>
  <si>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</si>
  <si>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</si>
  <si>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</si>
  <si>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</si>
  <si>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</si>
  <si>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</si>
  <si>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</si>
  <si>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</si>
  <si>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</si>
  <si>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</si>
  <si>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</si>
  <si>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</si>
  <si>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</si>
  <si>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</si>
  <si>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</si>
  <si>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</si>
  <si>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</si>
  <si>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</si>
  <si>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</si>
  <si>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</si>
  <si>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</si>
  <si>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</si>
  <si>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</si>
  <si>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</si>
  <si>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</si>
  <si>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</si>
  <si>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</si>
  <si>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</si>
  <si>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</si>
  <si>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</si>
  <si>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</si>
  <si>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</si>
  <si>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</si>
  <si>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</si>
  <si>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</si>
  <si>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</si>
  <si>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</si>
  <si>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</si>
  <si>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</si>
  <si>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</si>
  <si>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</si>
  <si>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</si>
  <si>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</si>
  <si>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</si>
  <si>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</si>
  <si>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</si>
  <si>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</si>
  <si>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</si>
  <si>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</si>
  <si>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</si>
  <si>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</si>
  <si>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</si>
  <si>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</si>
  <si>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</si>
  <si>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</si>
  <si>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</si>
  <si>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</si>
  <si>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</si>
  <si>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</si>
  <si>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</si>
  <si>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</si>
  <si>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</si>
  <si>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</si>
  <si>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</si>
  <si>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</si>
  <si>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</si>
  <si>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</si>
  <si>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</si>
  <si>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</si>
  <si>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</si>
  <si>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</si>
  <si>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</si>
  <si>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</si>
  <si>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</si>
  <si>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</si>
  <si>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</si>
  <si>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</si>
  <si>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</si>
  <si>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</si>
  <si>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</si>
  <si>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</si>
  <si>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</si>
  <si>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</si>
  <si>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</si>
  <si>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</si>
  <si>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</si>
  <si>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</si>
  <si>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</si>
  <si>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</si>
  <si>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</si>
  <si>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</si>
  <si>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</si>
  <si>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</si>
  <si>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</si>
  <si>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</si>
  <si>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</si>
  <si>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</si>
  <si>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</si>
  <si>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</si>
  <si>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</si>
  <si>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</si>
  <si>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</si>
  <si>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</si>
  <si>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</si>
  <si>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</si>
  <si>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</si>
  <si>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</si>
  <si>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</si>
  <si>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</si>
  <si>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</si>
  <si>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</si>
  <si>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</si>
  <si>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</si>
  <si>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</si>
  <si>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</si>
  <si>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</si>
  <si>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</si>
  <si>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</si>
  <si>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</si>
  <si>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</si>
  <si>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</si>
  <si>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</si>
  <si>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</si>
  <si>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</si>
  <si>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</si>
  <si>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</si>
  <si>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</si>
  <si>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</si>
  <si>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</si>
  <si>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</si>
  <si>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</si>
  <si>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</si>
  <si>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</si>
  <si>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</si>
  <si>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</si>
  <si>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</si>
  <si>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</si>
  <si>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</si>
  <si>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</si>
  <si>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</si>
  <si>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</si>
  <si>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</si>
  <si>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</si>
  <si>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</si>
  <si>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</si>
  <si>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</si>
  <si>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</si>
  <si>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</si>
  <si>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</si>
  <si>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</si>
  <si>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</si>
  <si>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</si>
  <si>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</si>
  <si>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</si>
  <si>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</si>
  <si>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</si>
  <si>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</si>
  <si>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</si>
  <si>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</si>
  <si>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</si>
  <si>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</si>
  <si>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</si>
  <si>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</si>
  <si>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</si>
  <si>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</si>
  <si>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</si>
  <si>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</si>
  <si>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</si>
  <si>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</si>
  <si>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</si>
  <si>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</si>
  <si>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</si>
  <si>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</si>
  <si>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</si>
  <si>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</si>
  <si>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</si>
  <si>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</si>
  <si>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</si>
  <si>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</si>
  <si>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</si>
  <si>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</si>
  <si>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</si>
  <si>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</si>
  <si>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</si>
  <si>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</si>
  <si>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</si>
  <si>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</si>
  <si>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</si>
  <si>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</si>
  <si>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</si>
  <si>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</si>
  <si>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</si>
  <si>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</si>
  <si>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</si>
  <si>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</si>
  <si>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</si>
  <si>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</si>
  <si>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</si>
  <si>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</si>
  <si>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</si>
  <si>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</si>
  <si>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</si>
  <si>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</si>
  <si>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</si>
  <si>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</si>
  <si>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</si>
  <si>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</si>
  <si>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</si>
  <si>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</si>
  <si>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</si>
  <si>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</si>
  <si>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</si>
  <si>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</si>
  <si>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</si>
  <si>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</si>
  <si>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</si>
  <si>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</si>
  <si>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</si>
  <si>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</si>
  <si>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</si>
  <si>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</si>
  <si>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</si>
  <si>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</si>
  <si>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</si>
  <si>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</si>
  <si>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</si>
  <si>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</si>
  <si>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</si>
  <si>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</si>
  <si>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</si>
  <si>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</si>
  <si>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</si>
  <si>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</si>
  <si>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</si>
  <si>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</si>
  <si>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</si>
  <si>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</si>
  <si>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</si>
  <si>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</si>
  <si>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</si>
  <si>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</si>
  <si>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</si>
  <si>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</si>
  <si>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</si>
  <si>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</si>
  <si>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</si>
  <si>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</si>
  <si>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</si>
  <si>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</si>
  <si>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</si>
  <si>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</si>
  <si>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</si>
  <si>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</si>
  <si>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</si>
  <si>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</si>
  <si>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</si>
  <si>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</si>
  <si>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</si>
  <si>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</si>
  <si>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</si>
  <si>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</si>
  <si>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</si>
  <si>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</si>
  <si>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</si>
  <si>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</si>
  <si>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</si>
  <si>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</si>
  <si>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</si>
  <si>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</si>
  <si>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</si>
  <si>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</si>
  <si>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</si>
  <si>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</si>
  <si>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</si>
  <si>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</si>
  <si>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</si>
  <si>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</si>
  <si>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</si>
  <si>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</si>
  <si>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</si>
  <si>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</si>
  <si>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</si>
  <si>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</si>
  <si>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</si>
  <si>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</si>
  <si>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</si>
  <si>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</si>
  <si>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</si>
  <si>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</si>
  <si>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</si>
  <si>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</si>
  <si>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</si>
  <si>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</si>
  <si>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</si>
  <si>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</si>
  <si>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</si>
  <si>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</si>
  <si>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</si>
  <si>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</si>
  <si>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</si>
  <si>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</si>
  <si>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</si>
  <si>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</si>
  <si>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</si>
  <si>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</si>
  <si>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</si>
  <si>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</si>
  <si>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</si>
  <si>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</si>
  <si>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</si>
  <si>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</si>
  <si>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</si>
  <si>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</si>
  <si>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</si>
  <si>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</si>
  <si>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</si>
  <si>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</si>
  <si>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</si>
  <si>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</si>
  <si>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</si>
  <si>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</si>
  <si>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</si>
  <si>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</si>
  <si>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</si>
  <si>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</si>
  <si>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</si>
  <si>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</si>
  <si>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</si>
  <si>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</si>
  <si>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</si>
  <si>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</si>
  <si>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</si>
  <si>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</si>
  <si>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</si>
  <si>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</si>
  <si>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</si>
  <si>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</si>
  <si>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</si>
  <si>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</si>
  <si>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</si>
  <si>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</si>
  <si>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</si>
  <si>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</si>
  <si>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</si>
  <si>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</si>
  <si>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</si>
  <si>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</si>
  <si>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</si>
  <si>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</si>
  <si>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</si>
  <si>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</si>
  <si>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</si>
  <si>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</si>
  <si>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</si>
  <si>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</si>
  <si>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</si>
  <si>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</si>
  <si>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</si>
  <si>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</si>
  <si>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</si>
  <si>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</si>
  <si>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</si>
  <si>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</si>
  <si>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</si>
  <si>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</si>
  <si>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</si>
  <si>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</si>
  <si>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</si>
  <si>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</si>
  <si>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</si>
  <si>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</si>
  <si>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</si>
  <si>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</si>
  <si>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</si>
  <si>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</si>
  <si>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</si>
  <si>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</si>
  <si>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</si>
  <si>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</si>
  <si>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</si>
  <si>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</si>
  <si>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</si>
  <si>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</si>
  <si>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</si>
  <si>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</si>
  <si>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</si>
  <si>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</si>
  <si>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</si>
  <si>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</si>
  <si>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</si>
  <si>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</si>
  <si>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</si>
  <si>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</si>
  <si>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</si>
  <si>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</si>
  <si>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</si>
  <si>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</si>
  <si>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</si>
  <si>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</si>
  <si>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</si>
  <si>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</si>
  <si>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</si>
  <si>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</si>
  <si>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</si>
  <si>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</si>
  <si>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</si>
  <si>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</si>
  <si>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</si>
  <si>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</si>
  <si>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</si>
  <si>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</si>
  <si>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</si>
  <si>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</si>
  <si>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</si>
  <si>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</si>
  <si>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</si>
  <si>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</si>
  <si>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</si>
  <si>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</si>
  <si>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</si>
  <si>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</si>
  <si>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</si>
  <si>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</si>
  <si>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</si>
  <si>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</si>
  <si>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</si>
  <si>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</si>
  <si>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</si>
  <si>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</si>
  <si>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</si>
  <si>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</si>
  <si>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</si>
  <si>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</si>
  <si>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</si>
  <si>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</si>
  <si>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</si>
  <si>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</si>
  <si>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</si>
  <si>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</si>
  <si>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</si>
  <si>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</si>
  <si>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</si>
  <si>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</si>
  <si>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</si>
  <si>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</si>
  <si>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</si>
  <si>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</si>
  <si>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</si>
  <si>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</si>
  <si>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</si>
  <si>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</si>
  <si>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</si>
  <si>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</si>
  <si>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</si>
  <si>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</si>
  <si>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</si>
  <si>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</si>
  <si>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</si>
  <si>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</si>
  <si>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</si>
  <si>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</si>
  <si>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</si>
  <si>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</si>
  <si>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</si>
  <si>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</si>
  <si>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</si>
  <si>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</si>
  <si>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</si>
  <si>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</si>
  <si>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</si>
  <si>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</si>
  <si>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</si>
  <si>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</si>
  <si>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</si>
  <si>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</si>
  <si>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</si>
  <si>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</si>
  <si>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</si>
  <si>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</si>
  <si>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</si>
  <si>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</si>
  <si>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</si>
  <si>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</si>
  <si>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</si>
  <si>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</si>
  <si>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</si>
  <si>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</si>
  <si>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</si>
  <si>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</si>
  <si>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</si>
  <si>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</si>
  <si>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</si>
  <si>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</si>
  <si>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</si>
  <si>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</si>
  <si>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</si>
  <si>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</si>
  <si>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</si>
  <si>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</si>
  <si>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</si>
  <si>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</si>
  <si>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</si>
  <si>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</si>
  <si>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</si>
  <si>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</si>
  <si>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</si>
  <si>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</si>
  <si>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</si>
  <si>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</si>
  <si>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</si>
  <si>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</si>
  <si>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</si>
  <si>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</si>
  <si>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</si>
  <si>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</si>
  <si>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</si>
  <si>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</si>
  <si>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</si>
  <si>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</si>
  <si>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</si>
  <si>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</si>
  <si>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</si>
  <si>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</si>
  <si>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</si>
  <si>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</si>
  <si>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</si>
  <si>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</si>
  <si>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</si>
  <si>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</si>
  <si>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</si>
  <si>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</si>
  <si>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</si>
  <si>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</si>
  <si>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</si>
  <si>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</si>
  <si>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</si>
  <si>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</si>
  <si>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</si>
  <si>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</si>
  <si>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</si>
  <si>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</si>
  <si>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</si>
  <si>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</si>
  <si>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</si>
  <si>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</si>
  <si>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</si>
  <si>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</si>
  <si>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</si>
  <si>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</si>
  <si>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</si>
  <si>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</si>
  <si>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</si>
  <si>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</si>
  <si>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</si>
  <si>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</si>
  <si>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</si>
  <si>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</si>
  <si>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</si>
  <si>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</si>
  <si>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</si>
  <si>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</si>
  <si>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</si>
  <si>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</si>
  <si>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</si>
  <si>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</si>
  <si>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</si>
  <si>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</si>
  <si>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</si>
  <si>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</si>
  <si>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</si>
  <si>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</si>
  <si>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</si>
  <si>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</si>
  <si>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</si>
  <si>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</si>
  <si>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</si>
  <si>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</si>
  <si>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</si>
  <si>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</si>
  <si>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</si>
  <si>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</si>
  <si>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</si>
  <si>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</si>
  <si>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</si>
  <si>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</si>
  <si>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</si>
  <si>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</si>
  <si>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</si>
  <si>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</si>
  <si>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</si>
  <si>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</si>
  <si>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</si>
  <si>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</si>
  <si>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</si>
  <si>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</si>
  <si>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</si>
  <si>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</si>
  <si>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</si>
  <si>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</si>
  <si>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</si>
  <si>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</si>
  <si>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</si>
  <si>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</si>
  <si>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</si>
  <si>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</si>
  <si>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</si>
  <si>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</si>
  <si>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</si>
  <si>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</si>
  <si>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</si>
  <si>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</si>
  <si>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</si>
  <si>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</si>
  <si>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</si>
  <si>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</si>
  <si>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</si>
  <si>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</si>
  <si>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</si>
  <si>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</si>
  <si>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</si>
  <si>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</si>
  <si>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</si>
  <si>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</si>
  <si>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</si>
  <si>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</si>
  <si>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</si>
  <si>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</si>
  <si>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</si>
  <si>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</si>
  <si>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</si>
  <si>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</si>
  <si>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</si>
  <si>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</si>
  <si>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</si>
  <si>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</si>
  <si>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</si>
  <si>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</si>
  <si>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</si>
  <si>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</si>
  <si>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</si>
  <si>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</si>
  <si>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</si>
  <si>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</si>
  <si>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</si>
  <si>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</si>
  <si>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</si>
  <si>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</si>
  <si>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</si>
  <si>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</si>
  <si>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</si>
  <si>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</si>
  <si>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</si>
  <si>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</si>
  <si>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</si>
  <si>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</si>
  <si>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</si>
  <si>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</si>
  <si>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</si>
  <si>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</si>
  <si>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</si>
  <si>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</si>
  <si>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</si>
  <si>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</si>
  <si>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</si>
  <si>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</si>
  <si>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</si>
  <si>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</si>
  <si>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</si>
  <si>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</si>
  <si>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</si>
  <si>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</si>
  <si>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</si>
  <si>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</si>
  <si>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</si>
  <si>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</si>
  <si>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</si>
  <si>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</si>
  <si>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</si>
  <si>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</si>
  <si>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</si>
  <si>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</si>
  <si>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</si>
  <si>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</si>
  <si>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</si>
  <si>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</si>
  <si>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</si>
  <si>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</si>
  <si>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</si>
  <si>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</si>
  <si>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</si>
  <si>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</si>
  <si>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</si>
  <si>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</si>
  <si>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</si>
  <si>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</si>
  <si>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</si>
  <si>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</si>
  <si>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</si>
  <si>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</si>
  <si>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</si>
  <si>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</si>
  <si>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</si>
  <si>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</si>
  <si>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</si>
  <si>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</si>
  <si>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</si>
  <si>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</si>
  <si>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</si>
  <si>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</si>
  <si>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</si>
  <si>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</si>
  <si>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</si>
  <si>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</si>
  <si>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</si>
  <si>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</si>
  <si>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</si>
  <si>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</si>
  <si>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</si>
  <si>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</si>
  <si>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</si>
  <si>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</si>
  <si>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</si>
  <si>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</si>
  <si>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</si>
  <si>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</si>
  <si>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</si>
  <si>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</si>
  <si>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</si>
  <si>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</si>
  <si>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</si>
  <si>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</si>
  <si>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</si>
  <si>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</si>
  <si>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</si>
  <si>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</si>
  <si>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</si>
  <si>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</si>
  <si>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</si>
  <si>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</si>
  <si>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</si>
  <si>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</si>
  <si>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</si>
  <si>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</si>
  <si>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</si>
  <si>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</si>
  <si>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</si>
  <si>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</si>
  <si>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</si>
  <si>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</si>
  <si>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</si>
  <si>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</si>
  <si>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</si>
  <si>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</si>
  <si>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</si>
  <si>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</si>
  <si>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</si>
  <si>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</si>
  <si>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</si>
  <si>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</si>
  <si>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</si>
  <si>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</si>
  <si>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</si>
  <si>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</si>
  <si>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</si>
  <si>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</si>
  <si>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</si>
  <si>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</si>
  <si>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</si>
  <si>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</si>
  <si>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</si>
  <si>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</si>
  <si>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</si>
  <si>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</si>
  <si>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</si>
  <si>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</si>
  <si>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</si>
  <si>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</si>
  <si>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</si>
  <si>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</si>
  <si>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</si>
  <si>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</si>
  <si>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</si>
  <si>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</si>
  <si>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</si>
  <si>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</si>
  <si>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</si>
  <si>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</si>
  <si>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</si>
  <si>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</si>
  <si>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</si>
  <si>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</si>
  <si>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</si>
  <si>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</si>
  <si>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</si>
  <si>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</si>
  <si>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</si>
  <si>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</si>
  <si>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</si>
  <si>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</si>
  <si>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</si>
  <si>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</si>
  <si>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</si>
  <si>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</si>
  <si>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</si>
  <si>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</si>
  <si>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</si>
  <si>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</si>
  <si>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</si>
  <si>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</si>
  <si>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</si>
  <si>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</si>
  <si>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</si>
  <si>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</si>
  <si>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</si>
  <si>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</si>
  <si>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</si>
  <si>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</si>
  <si>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</si>
  <si>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</si>
  <si>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</si>
  <si>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</si>
  <si>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</si>
  <si>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</si>
  <si>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</si>
  <si>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</si>
  <si>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</si>
  <si>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</si>
  <si>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</si>
  <si>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</si>
  <si>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</si>
  <si>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</si>
  <si>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</si>
  <si>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</si>
  <si>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</si>
  <si>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</si>
  <si>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</si>
  <si>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</si>
  <si>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</si>
  <si>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</si>
  <si>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</si>
  <si>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</si>
  <si>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</si>
  <si>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</si>
  <si>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</si>
  <si>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</si>
  <si>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</si>
  <si>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</si>
  <si>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</si>
  <si>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</si>
  <si>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</si>
  <si>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</si>
  <si>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</si>
  <si>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</si>
  <si>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</si>
  <si>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</si>
  <si>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</si>
  <si>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</si>
  <si>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</si>
  <si>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</si>
  <si>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</si>
  <si>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</si>
  <si>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</si>
  <si>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</si>
  <si>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</si>
  <si>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</si>
  <si>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</si>
  <si>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</si>
  <si>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</si>
  <si>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</si>
  <si>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</si>
  <si>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</si>
  <si>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</si>
  <si>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</si>
  <si>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</si>
  <si>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</si>
  <si>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</si>
  <si>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</si>
  <si>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</si>
  <si>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</si>
  <si>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</si>
  <si>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</si>
  <si>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</si>
  <si>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</si>
  <si>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</si>
  <si>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</si>
  <si>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</si>
  <si>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</si>
  <si>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</si>
  <si>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</si>
  <si>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</si>
  <si>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</si>
  <si>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</si>
  <si>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</si>
  <si>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</si>
  <si>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</si>
  <si>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</si>
  <si>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</si>
  <si>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</si>
  <si>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</si>
  <si>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</si>
  <si>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</si>
  <si>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</si>
  <si>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</si>
  <si>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</si>
  <si>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</si>
  <si>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</si>
  <si>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</si>
  <si>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</si>
  <si>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</si>
  <si>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</si>
  <si>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</si>
  <si>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</si>
  <si>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</si>
  <si>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</si>
  <si>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</si>
  <si>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</si>
  <si>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</si>
  <si>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</si>
  <si>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</si>
  <si>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</si>
  <si>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</si>
  <si>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</si>
  <si>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</si>
  <si>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</si>
  <si>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</si>
  <si>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</si>
  <si>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</si>
  <si>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</si>
  <si>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</si>
  <si>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</si>
  <si>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</si>
  <si>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</si>
  <si>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</si>
  <si>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</si>
  <si>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</si>
  <si>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</si>
  <si>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</si>
  <si>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</si>
  <si>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</si>
  <si>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</si>
  <si>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</si>
  <si>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</si>
  <si>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</si>
  <si>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</si>
  <si>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</si>
  <si>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</si>
  <si>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</si>
  <si>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</si>
  <si>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</si>
  <si>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</si>
  <si>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</si>
  <si>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</si>
  <si>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</si>
  <si>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</si>
  <si>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</si>
  <si>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</si>
  <si>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</si>
  <si>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</si>
  <si>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</si>
  <si>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</si>
  <si>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</si>
  <si>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</si>
  <si>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</si>
  <si>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</si>
  <si>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</si>
  <si>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</si>
  <si>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</si>
  <si>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</si>
  <si>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</si>
  <si>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</si>
  <si>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</si>
  <si>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</si>
  <si>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</si>
  <si>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</si>
  <si>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</si>
  <si>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</si>
  <si>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</si>
  <si>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</si>
  <si>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</si>
  <si>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</si>
  <si>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</si>
  <si>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</si>
  <si>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</si>
  <si>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</si>
  <si>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</si>
  <si>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</si>
  <si>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</si>
  <si>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</si>
  <si>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</si>
  <si>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</si>
  <si>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</si>
  <si>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</si>
  <si>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</si>
  <si>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</si>
  <si>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</si>
  <si>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</si>
  <si>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</si>
  <si>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</si>
  <si>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</si>
  <si>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</si>
  <si>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</si>
  <si>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</si>
  <si>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</si>
  <si>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</si>
  <si>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</si>
  <si>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</si>
  <si>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</si>
  <si>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</si>
  <si>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</si>
  <si>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</si>
  <si>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</si>
  <si>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</si>
  <si>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</si>
  <si>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</si>
  <si>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</si>
  <si>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</si>
  <si>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</si>
  <si>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</si>
  <si>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</si>
  <si>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</si>
  <si>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</si>
  <si>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</si>
  <si>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</si>
  <si>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</si>
  <si>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</si>
  <si>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</si>
  <si>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</si>
  <si>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</si>
  <si>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</si>
  <si>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</si>
  <si>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</si>
  <si>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</si>
  <si>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</si>
  <si>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</si>
  <si>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</si>
  <si>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</si>
  <si>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</si>
  <si>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</si>
  <si>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</si>
  <si>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</si>
  <si>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</si>
  <si>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</si>
  <si>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</si>
  <si>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</si>
  <si>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</si>
  <si>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</si>
  <si>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</si>
  <si>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</si>
  <si>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</si>
  <si>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</si>
  <si>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</si>
  <si>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</si>
  <si>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</si>
  <si>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</si>
  <si>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</si>
  <si>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</si>
  <si>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</si>
  <si>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</si>
  <si>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</si>
  <si>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</si>
  <si>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</si>
  <si>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</si>
  <si>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</si>
  <si>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</si>
  <si>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</si>
  <si>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</si>
  <si>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</si>
  <si>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</si>
  <si>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</si>
  <si>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</si>
  <si>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</si>
  <si>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</si>
  <si>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</si>
  <si>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</si>
  <si>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</si>
  <si>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</si>
  <si>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</si>
  <si>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</si>
  <si>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</si>
  <si>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</si>
  <si>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</si>
  <si>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</si>
  <si>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</si>
  <si>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</si>
  <si>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</si>
  <si>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</si>
  <si>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</si>
  <si>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</si>
  <si>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</si>
  <si>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</si>
  <si>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</si>
  <si>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</si>
  <si>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</si>
  <si>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</si>
  <si>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</si>
  <si>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</si>
  <si>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</si>
  <si>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</si>
  <si>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</si>
  <si>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</si>
  <si>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</si>
  <si>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</si>
  <si>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</si>
  <si>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</si>
  <si>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</si>
  <si>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</si>
  <si>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</si>
  <si>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</si>
  <si>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</si>
  <si>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</si>
  <si>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</si>
  <si>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</si>
  <si>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</si>
  <si>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</si>
  <si>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</si>
  <si>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</si>
  <si>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</si>
  <si>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</si>
  <si>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</si>
  <si>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</si>
  <si>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</si>
  <si>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</si>
  <si>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</si>
  <si>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</si>
  <si>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</si>
  <si>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</si>
  <si>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</si>
  <si>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</si>
  <si>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</si>
  <si>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</si>
  <si>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</si>
  <si>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</si>
  <si>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</si>
  <si>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</si>
  <si>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</si>
  <si>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</si>
  <si>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</si>
  <si>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</si>
  <si>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</si>
  <si>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</si>
  <si>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</si>
  <si>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</si>
  <si>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</si>
  <si>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</si>
  <si>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</si>
  <si>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</si>
  <si>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</si>
  <si>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</si>
  <si>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</si>
  <si>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</si>
  <si>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</si>
  <si>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</si>
  <si>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</si>
  <si>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</si>
  <si>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</si>
  <si>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</si>
  <si>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</si>
  <si>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</si>
  <si>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</si>
  <si>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</si>
  <si>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</si>
  <si>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</si>
  <si>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</si>
  <si>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</si>
  <si>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</si>
  <si>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</si>
  <si>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</si>
  <si>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</si>
  <si>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</si>
  <si>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</si>
  <si>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</si>
  <si>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</si>
  <si>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</si>
  <si>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</si>
  <si>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</si>
  <si>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</si>
  <si>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</si>
  <si>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</si>
  <si>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</si>
  <si>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</si>
  <si>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</si>
  <si>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</si>
  <si>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</si>
  <si>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</si>
  <si>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</si>
  <si>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</si>
  <si>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</si>
  <si>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</si>
  <si>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</si>
  <si>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</si>
  <si>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</si>
  <si>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</si>
  <si>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</si>
  <si>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</si>
  <si>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</si>
  <si>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</si>
  <si>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</si>
  <si>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</si>
  <si>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</si>
  <si>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</si>
  <si>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</si>
  <si>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</si>
  <si>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</si>
  <si>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</si>
  <si>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</si>
  <si>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</si>
  <si>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</si>
  <si>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</si>
  <si>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</si>
  <si>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</si>
  <si>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</si>
  <si>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</si>
  <si>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</si>
  <si>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</si>
  <si>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</si>
  <si>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</si>
  <si>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</si>
  <si>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</si>
  <si>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</si>
  <si>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</si>
  <si>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</si>
  <si>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</si>
  <si>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</si>
  <si>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</si>
  <si>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</si>
  <si>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</si>
  <si>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</si>
  <si>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</si>
  <si>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</si>
  <si>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</si>
  <si>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</si>
  <si>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</si>
  <si>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</si>
  <si>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</si>
  <si>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</si>
  <si>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</si>
  <si>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</si>
  <si>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</si>
  <si>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</si>
  <si>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</si>
  <si>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</si>
  <si>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</si>
  <si>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</si>
  <si>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</si>
  <si>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</si>
  <si>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</si>
  <si>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</si>
  <si>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</si>
  <si>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</si>
  <si>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</si>
  <si>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</si>
  <si>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</si>
  <si>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</si>
  <si>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</si>
  <si>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</si>
  <si>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</si>
  <si>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</si>
  <si>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</si>
  <si>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</si>
  <si>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</si>
  <si>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</si>
  <si>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</si>
  <si>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</si>
  <si>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</si>
  <si>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</si>
  <si>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</si>
  <si>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</si>
  <si>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</si>
  <si>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</si>
  <si>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</si>
  <si>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</si>
  <si>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</si>
  <si>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</si>
  <si>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</si>
  <si>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</si>
  <si>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</si>
  <si>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</si>
  <si>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</si>
  <si>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</si>
  <si>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</si>
  <si>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</si>
  <si>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</si>
  <si>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</si>
  <si>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</si>
  <si>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</si>
  <si>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</si>
  <si>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</si>
  <si>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</si>
  <si>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</si>
  <si>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</si>
  <si>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</si>
  <si>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</si>
  <si>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</si>
  <si>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</si>
  <si>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</si>
  <si>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</si>
  <si>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</si>
  <si>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</si>
  <si>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</si>
  <si>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</si>
  <si>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</si>
  <si>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</si>
  <si>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</si>
  <si>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</si>
  <si>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</si>
  <si>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</si>
  <si>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</si>
  <si>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</si>
  <si>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</si>
  <si>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</si>
  <si>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</si>
  <si>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</si>
  <si>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</si>
  <si>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</si>
  <si>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</si>
  <si>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</si>
  <si>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</si>
  <si>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</si>
  <si>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</si>
  <si>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</si>
  <si>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</si>
  <si>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</si>
  <si>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</si>
  <si>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</si>
  <si>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</si>
  <si>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</si>
  <si>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</si>
  <si>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</si>
  <si>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</si>
  <si>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</si>
  <si>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</si>
  <si>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</si>
  <si>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</si>
  <si>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</si>
  <si>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</si>
  <si>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</si>
  <si>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</si>
  <si>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</si>
  <si>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</si>
  <si>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</si>
  <si>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</si>
  <si>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</si>
  <si>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</si>
  <si>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</si>
  <si>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</si>
  <si>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</si>
  <si>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</si>
  <si>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</si>
  <si>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</si>
  <si>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</si>
  <si>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</si>
  <si>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</si>
  <si>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</si>
  <si>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</si>
  <si>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</si>
  <si>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</si>
  <si>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</si>
  <si>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</si>
  <si>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</si>
  <si>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</si>
  <si>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</si>
  <si>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</si>
  <si>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</si>
  <si>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</si>
  <si>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</si>
  <si>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</si>
  <si>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</si>
  <si>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</si>
  <si>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</si>
  <si>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</si>
  <si>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</si>
  <si>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</si>
  <si>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</si>
  <si>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</si>
  <si>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</si>
  <si>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</si>
  <si>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</si>
  <si>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</si>
  <si>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</si>
  <si>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</si>
  <si>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</si>
  <si>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</si>
  <si>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</si>
  <si>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</si>
  <si>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</si>
  <si>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</si>
  <si>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</si>
  <si>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</si>
  <si>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</si>
  <si>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</si>
  <si>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</si>
  <si>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</si>
  <si>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</si>
  <si>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</si>
  <si>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</si>
  <si>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</si>
  <si>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</si>
  <si>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</si>
  <si>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</si>
  <si>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</si>
  <si>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</si>
  <si>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</si>
  <si>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</si>
  <si>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</si>
  <si>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</si>
  <si>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</si>
  <si>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</si>
  <si>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</si>
  <si>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</si>
  <si>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</si>
  <si>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</si>
  <si>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</si>
  <si>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</si>
  <si>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</si>
  <si>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</si>
  <si>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</si>
  <si>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</si>
  <si>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</si>
  <si>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</si>
  <si>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</si>
  <si>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</si>
  <si>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</si>
  <si>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</si>
  <si>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</si>
  <si>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</si>
  <si>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</si>
  <si>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</si>
  <si>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</si>
  <si>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</si>
  <si>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</si>
  <si>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</si>
  <si>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</si>
  <si>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</si>
  <si>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</si>
  <si>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</si>
  <si>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</si>
  <si>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</si>
  <si>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</si>
  <si>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</si>
  <si>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</si>
  <si>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</si>
  <si>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</si>
  <si>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</si>
  <si>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</si>
  <si>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</si>
  <si>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</si>
  <si>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</si>
  <si>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</si>
  <si>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</si>
  <si>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</si>
  <si>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</si>
  <si>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</si>
  <si>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</si>
  <si>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</si>
  <si>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</si>
  <si>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</si>
  <si>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</si>
  <si>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</si>
  <si>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</si>
  <si>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</si>
  <si>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</si>
  <si>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</si>
  <si>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</si>
  <si>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</si>
  <si>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</si>
  <si>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</si>
  <si>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</si>
  <si>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</si>
  <si>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</si>
  <si>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</si>
  <si>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</si>
  <si>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</si>
  <si>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</si>
  <si>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</si>
  <si>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</si>
  <si>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</si>
  <si>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</si>
  <si>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</si>
  <si>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</si>
  <si>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</si>
  <si>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</si>
  <si>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</si>
  <si>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</si>
  <si>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</si>
  <si>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</si>
  <si>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</si>
  <si>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</si>
  <si>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</si>
  <si>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</si>
  <si>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</si>
  <si>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</si>
  <si>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</si>
  <si>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</si>
  <si>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</si>
  <si>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</si>
  <si>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</si>
  <si>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</si>
  <si>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</si>
  <si>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</si>
  <si>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</si>
  <si>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</si>
  <si>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</si>
  <si>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</si>
  <si>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</si>
  <si>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</si>
  <si>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</si>
  <si>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</si>
  <si>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</si>
  <si>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</si>
  <si>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</si>
  <si>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</si>
  <si>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</si>
  <si>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</si>
  <si>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</si>
  <si>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</si>
  <si>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</si>
  <si>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</si>
  <si>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</si>
  <si>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</si>
  <si>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</si>
  <si>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</si>
  <si>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</si>
  <si>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</si>
  <si>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</si>
  <si>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</si>
  <si>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</si>
  <si>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</si>
  <si>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</si>
  <si>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</si>
  <si>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</si>
  <si>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</si>
  <si>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</si>
  <si>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</si>
  <si>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</si>
  <si>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</si>
  <si>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</si>
  <si>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</si>
  <si>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</si>
  <si>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</si>
  <si>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</si>
  <si>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</si>
  <si>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</si>
  <si>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</si>
  <si>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</si>
  <si>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</si>
  <si>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</si>
  <si>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</si>
  <si>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</si>
  <si>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</si>
  <si>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</si>
  <si>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</si>
  <si>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</si>
  <si>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</si>
  <si>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</si>
  <si>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</si>
  <si>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</si>
  <si>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</si>
  <si>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</si>
  <si>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</si>
  <si>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</si>
  <si>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</si>
  <si>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</si>
  <si>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</si>
  <si>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</si>
  <si>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</si>
  <si>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</si>
  <si>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</si>
  <si>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</si>
  <si>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</si>
  <si>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</si>
  <si>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</si>
  <si>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</si>
  <si>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</si>
  <si>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</si>
  <si>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</si>
  <si>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</si>
  <si>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</si>
  <si>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</si>
  <si>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</si>
  <si>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</si>
  <si>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</si>
  <si>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</si>
  <si>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</si>
  <si>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</si>
  <si>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</si>
  <si>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</si>
  <si>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</si>
  <si>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</si>
  <si>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</si>
  <si>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</si>
  <si>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</si>
  <si>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</si>
  <si>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</si>
  <si>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</si>
  <si>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</si>
  <si>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</si>
  <si>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</si>
  <si>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</si>
  <si>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</si>
  <si>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</si>
  <si>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</si>
  <si>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</si>
  <si>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</si>
  <si>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</si>
  <si>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</si>
  <si>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</si>
  <si>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</si>
  <si>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</si>
  <si>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</si>
  <si>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</si>
  <si>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</si>
  <si>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</si>
  <si>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</si>
  <si>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</si>
  <si>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</si>
  <si>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</si>
  <si>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</si>
  <si>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</si>
  <si>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</si>
  <si>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</si>
  <si>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</si>
  <si>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</si>
  <si>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</si>
  <si>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</si>
  <si>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</si>
  <si>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</si>
  <si>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</si>
  <si>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</si>
  <si>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</si>
  <si>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</si>
  <si>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</si>
  <si>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</si>
  <si>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</si>
  <si>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</si>
  <si>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</si>
  <si>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</si>
  <si>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</si>
  <si>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</si>
  <si>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</si>
  <si>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</si>
  <si>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</si>
  <si>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</si>
  <si>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</si>
  <si>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</si>
  <si>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</si>
  <si>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</si>
  <si>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</si>
  <si>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</si>
  <si>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</si>
  <si>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</si>
  <si>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</si>
  <si>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</si>
  <si>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</si>
  <si>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</si>
  <si>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</si>
  <si>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</si>
  <si>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</si>
  <si>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</si>
  <si>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</si>
  <si>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</si>
  <si>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</si>
  <si>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</si>
  <si>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</si>
  <si>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</si>
  <si>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</si>
  <si>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</si>
  <si>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</si>
  <si>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</si>
  <si>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</si>
  <si>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</si>
  <si>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</si>
  <si>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</si>
  <si>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</si>
  <si>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</si>
  <si>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</si>
  <si>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</si>
  <si>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</si>
  <si>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</si>
  <si>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</si>
  <si>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</si>
  <si>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</si>
  <si>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</si>
  <si>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</si>
  <si>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</si>
  <si>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</si>
  <si>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</si>
  <si>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</si>
  <si>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</si>
  <si>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</si>
  <si>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</si>
  <si>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</si>
  <si>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</si>
  <si>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</si>
  <si>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</si>
  <si>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</si>
  <si>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</si>
  <si>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</si>
  <si>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</si>
  <si>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</si>
  <si>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</si>
  <si>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</si>
  <si>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</si>
  <si>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</si>
  <si>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</si>
  <si>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</si>
  <si>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</si>
  <si>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</si>
  <si>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</si>
  <si>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</si>
  <si>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</si>
  <si>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</si>
  <si>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</si>
  <si>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</si>
  <si>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</si>
  <si>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</si>
  <si>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</si>
  <si>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</si>
  <si>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</si>
  <si>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</si>
  <si>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</si>
  <si>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</si>
  <si>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</si>
  <si>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</si>
  <si>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</si>
  <si>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</si>
  <si>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</si>
  <si>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</si>
  <si>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</si>
  <si>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</si>
  <si>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</si>
  <si>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</si>
  <si>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</si>
  <si>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</si>
  <si>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</si>
  <si>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</si>
  <si>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</si>
  <si>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</si>
  <si>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</si>
  <si>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</si>
  <si>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</si>
  <si>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</si>
  <si>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</si>
  <si>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</si>
  <si>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</si>
  <si>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</si>
  <si>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</si>
  <si>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</si>
  <si>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</si>
  <si>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</si>
  <si>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</si>
  <si>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</si>
  <si>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</si>
  <si>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</si>
  <si>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</si>
  <si>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</si>
  <si>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</si>
  <si>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</si>
  <si>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</si>
  <si>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</si>
  <si>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</si>
  <si>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</si>
  <si>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</si>
  <si>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</si>
  <si>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</si>
  <si>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</si>
  <si>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</si>
  <si>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</si>
  <si>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</si>
  <si>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</si>
  <si>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</si>
  <si>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</si>
  <si>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</si>
  <si>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</si>
  <si>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</si>
  <si>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</si>
  <si>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</si>
  <si>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</si>
  <si>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</si>
  <si>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</si>
  <si>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</si>
  <si>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</si>
  <si>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</si>
  <si>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</si>
  <si>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</si>
  <si>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</si>
  <si>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</si>
  <si>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</si>
  <si>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</si>
  <si>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</si>
  <si>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</si>
  <si>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</si>
  <si>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</si>
  <si>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</si>
  <si>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</si>
  <si>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</si>
  <si>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</si>
  <si>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</si>
  <si>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</si>
  <si>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</si>
  <si>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</si>
  <si>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</si>
  <si>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</si>
  <si>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</si>
  <si>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</si>
  <si>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</si>
  <si>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</si>
  <si>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</si>
  <si>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</si>
  <si>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</si>
  <si>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</si>
  <si>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</si>
  <si>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</si>
  <si>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</si>
  <si>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</si>
  <si>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</si>
  <si>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</si>
  <si>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</si>
  <si>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</si>
  <si>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</si>
  <si>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</si>
  <si>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</si>
  <si>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</si>
  <si>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</si>
  <si>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</si>
  <si>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</si>
  <si>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</si>
  <si>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</si>
  <si>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</si>
  <si>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</si>
  <si>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</si>
  <si>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</si>
  <si>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</si>
  <si>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</si>
  <si>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</si>
  <si>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</si>
  <si>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</si>
  <si>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</si>
  <si>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</si>
  <si>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</si>
  <si>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</si>
  <si>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</si>
  <si>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</si>
  <si>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</si>
  <si>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</si>
  <si>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</si>
  <si>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</si>
  <si>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</si>
  <si>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</si>
  <si>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</si>
  <si>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</si>
  <si>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</si>
  <si>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</si>
  <si>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</si>
  <si>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</si>
  <si>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</si>
  <si>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</si>
  <si>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</si>
  <si>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</si>
  <si>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</si>
  <si>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</si>
  <si>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</si>
  <si>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</si>
  <si>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</si>
  <si>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</si>
  <si>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</si>
  <si>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</si>
  <si>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</si>
  <si>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</si>
  <si>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</si>
  <si>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</si>
  <si>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</si>
  <si>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</si>
  <si>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</si>
  <si>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</si>
  <si>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</si>
  <si>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</si>
  <si>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</si>
  <si>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</si>
  <si>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</si>
  <si>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</si>
  <si>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</si>
  <si>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</si>
  <si>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</si>
  <si>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</si>
  <si>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</si>
  <si>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</si>
  <si>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</si>
  <si>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</si>
  <si>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</si>
  <si>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</si>
  <si>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</si>
  <si>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</si>
  <si>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</si>
  <si>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</si>
  <si>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</si>
  <si>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</si>
  <si>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</si>
  <si>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</si>
  <si>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</si>
  <si>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</si>
  <si>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</si>
  <si>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</si>
  <si>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</si>
  <si>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</si>
  <si>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</si>
  <si>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</si>
  <si>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</si>
  <si>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</si>
  <si>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</si>
  <si>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</si>
  <si>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</si>
  <si>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</si>
  <si>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</si>
  <si>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</si>
  <si>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</si>
  <si>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</si>
  <si>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</si>
  <si>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</si>
  <si>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</si>
  <si>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</si>
  <si>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</si>
  <si>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</si>
  <si>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</si>
  <si>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</si>
  <si>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</si>
  <si>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</si>
  <si>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</si>
  <si>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</si>
  <si>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</si>
  <si>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</si>
  <si>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</si>
  <si>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</si>
  <si>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</si>
  <si>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</si>
  <si>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</si>
  <si>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</si>
  <si>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</si>
  <si>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</si>
  <si>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</si>
  <si>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</si>
  <si>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</si>
  <si>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</si>
  <si>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</si>
  <si>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</si>
  <si>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</si>
  <si>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</si>
  <si>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</si>
  <si>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</si>
  <si>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</si>
  <si>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</si>
  <si>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</si>
  <si>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</si>
  <si>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</si>
  <si>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</si>
  <si>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</si>
  <si>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</si>
  <si>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</si>
  <si>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</si>
  <si>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</si>
  <si>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</si>
  <si>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</si>
  <si>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</si>
  <si>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</si>
  <si>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</si>
  <si>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</si>
  <si>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</si>
  <si>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</si>
  <si>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</si>
  <si>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</si>
  <si>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</si>
  <si>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</si>
  <si>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</si>
  <si>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</si>
  <si>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</si>
  <si>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</si>
  <si>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</si>
  <si>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</si>
  <si>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</si>
  <si>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</si>
  <si>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</si>
  <si>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</si>
  <si>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</si>
  <si>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</si>
  <si>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</si>
  <si>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</si>
  <si>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</si>
  <si>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</si>
  <si>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</si>
  <si>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</si>
  <si>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</si>
  <si>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</si>
  <si>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</si>
  <si>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</si>
  <si>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</si>
  <si>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</si>
  <si>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</si>
  <si>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</si>
  <si>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</si>
  <si>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</si>
  <si>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</si>
  <si>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</si>
  <si>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</si>
  <si>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</si>
  <si>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</si>
  <si>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</si>
  <si>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</si>
  <si>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</si>
  <si>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</si>
  <si>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</si>
  <si>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</si>
  <si>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</si>
  <si>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</si>
  <si>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</si>
  <si>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</si>
  <si>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</si>
  <si>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</si>
  <si>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</si>
  <si>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</si>
  <si>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</si>
  <si>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</si>
  <si>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</si>
  <si>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</si>
  <si>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</si>
  <si>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</si>
  <si>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</si>
  <si>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</si>
  <si>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</si>
  <si>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</si>
  <si>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</si>
  <si>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</si>
  <si>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</si>
  <si>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</si>
  <si>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</si>
  <si>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</si>
  <si>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</si>
  <si>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</si>
  <si>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</si>
  <si>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</si>
  <si>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</si>
  <si>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</si>
  <si>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</si>
  <si>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</si>
  <si>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</si>
  <si>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</si>
  <si>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</si>
  <si>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</si>
  <si>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</si>
  <si>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</si>
  <si>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</si>
  <si>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</si>
  <si>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</si>
  <si>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</si>
  <si>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</si>
  <si>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</si>
  <si>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</si>
  <si>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</si>
  <si>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</si>
  <si>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</si>
  <si>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</si>
  <si>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</si>
  <si>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</si>
  <si>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</si>
  <si>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</si>
  <si>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</si>
  <si>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</si>
  <si>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</si>
  <si>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</si>
  <si>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</si>
  <si>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</si>
  <si>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</si>
  <si>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</si>
  <si>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</si>
  <si>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</si>
  <si>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</si>
  <si>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</si>
  <si>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</si>
  <si>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</si>
  <si>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</si>
  <si>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</si>
  <si>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</si>
  <si>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</si>
  <si>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</si>
  <si>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</si>
  <si>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</si>
  <si>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</si>
  <si>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</si>
  <si>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</si>
  <si>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</si>
  <si>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</si>
  <si>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</si>
  <si>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</si>
  <si>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</si>
  <si>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</si>
  <si>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</si>
  <si>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</si>
  <si>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</si>
  <si>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</si>
  <si>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</si>
  <si>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</si>
  <si>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</si>
  <si>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</si>
  <si>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</si>
  <si>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</si>
  <si>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</si>
  <si>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</si>
  <si>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</si>
  <si>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</si>
  <si>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</si>
  <si>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</si>
  <si>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</si>
  <si>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</si>
  <si>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</si>
  <si>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</si>
  <si>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</si>
  <si>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</si>
  <si>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</si>
  <si>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</si>
  <si>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</si>
  <si>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</si>
  <si>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</si>
  <si>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</si>
  <si>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</si>
  <si>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</si>
  <si>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</si>
  <si>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</si>
  <si>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</si>
  <si>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</si>
  <si>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</si>
  <si>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</si>
  <si>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</si>
  <si>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</si>
  <si>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</si>
  <si>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</si>
  <si>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</si>
  <si>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</si>
  <si>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</si>
  <si>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</si>
  <si>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</si>
  <si>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</si>
  <si>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</si>
  <si>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</si>
  <si>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</si>
  <si>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</si>
  <si>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</si>
  <si>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</si>
  <si>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</si>
  <si>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</si>
  <si>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</si>
  <si>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</si>
  <si>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</si>
  <si>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</si>
  <si>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</si>
  <si>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</si>
  <si>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</si>
  <si>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</si>
  <si>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</si>
  <si>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</si>
  <si>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</si>
  <si>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</si>
  <si>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</si>
  <si>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</si>
  <si>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</si>
  <si>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</si>
  <si>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</si>
  <si>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</si>
  <si>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</si>
  <si>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</si>
  <si>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</si>
  <si>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</si>
  <si>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</si>
  <si>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</si>
  <si>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</si>
  <si>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</si>
  <si>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</si>
  <si>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</si>
  <si>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</si>
  <si>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</si>
  <si>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</si>
  <si>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</si>
  <si>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</si>
  <si>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</si>
  <si>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</si>
  <si>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</si>
  <si>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</si>
  <si>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</si>
  <si>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</si>
  <si>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</si>
  <si>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</si>
  <si>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</si>
  <si>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</si>
  <si>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</si>
  <si>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</si>
  <si>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</si>
  <si>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</si>
  <si>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</si>
  <si>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</si>
  <si>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</si>
  <si>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</si>
  <si>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</si>
  <si>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</si>
  <si>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</si>
  <si>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</si>
  <si>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</si>
  <si>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</si>
  <si>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</si>
  <si>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</si>
  <si>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</si>
  <si>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</si>
  <si>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</si>
  <si>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</si>
  <si>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</si>
  <si>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</si>
  <si>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</si>
  <si>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</si>
  <si>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</si>
  <si>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</si>
  <si>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</si>
  <si>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</si>
  <si>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</si>
  <si>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</si>
  <si>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</si>
  <si>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</si>
  <si>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</si>
  <si>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</si>
  <si>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</si>
  <si>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</si>
  <si>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</si>
  <si>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</si>
  <si>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</si>
  <si>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</si>
  <si>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</si>
  <si>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</si>
  <si>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</si>
  <si>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</si>
  <si>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</si>
  <si>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</si>
  <si>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</si>
  <si>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</si>
  <si>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</si>
  <si>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</si>
  <si>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</si>
  <si>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</si>
  <si>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</si>
  <si>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</si>
  <si>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</si>
  <si>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</si>
  <si>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</si>
  <si>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</si>
  <si>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</si>
  <si>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</si>
  <si>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</si>
  <si>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</si>
  <si>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</si>
  <si>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</si>
  <si>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</si>
  <si>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</si>
  <si>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</si>
  <si>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</si>
  <si>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</si>
  <si>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</si>
  <si>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</si>
  <si>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</si>
  <si>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</si>
  <si>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</si>
  <si>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</si>
  <si>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</si>
  <si>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</si>
  <si>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</si>
  <si>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</si>
  <si>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</si>
  <si>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</si>
  <si>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</si>
  <si>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</si>
  <si>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</si>
  <si>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</si>
  <si>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</si>
  <si>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</si>
  <si>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</si>
  <si>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</si>
  <si>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</si>
  <si>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</si>
  <si>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</si>
  <si>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</si>
  <si>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</si>
  <si>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</si>
  <si>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</si>
  <si>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</si>
  <si>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</si>
  <si>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</si>
  <si>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</si>
  <si>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</si>
  <si>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</si>
  <si>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</si>
  <si>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</si>
  <si>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</si>
  <si>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</si>
  <si>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</si>
  <si>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</si>
  <si>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</si>
  <si>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</si>
  <si>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</si>
  <si>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</si>
  <si>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</si>
  <si>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</si>
  <si>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</si>
  <si>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</si>
  <si>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</si>
  <si>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</si>
  <si>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</si>
  <si>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</si>
  <si>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</si>
  <si>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</si>
  <si>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</si>
  <si>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</si>
  <si>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</si>
  <si>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</si>
  <si>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</si>
  <si>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</si>
  <si>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</si>
  <si>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</si>
  <si>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</si>
  <si>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</si>
  <si>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</si>
  <si>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</si>
  <si>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</si>
  <si>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</si>
  <si>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</si>
  <si>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</si>
  <si>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</si>
  <si>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</si>
  <si>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</si>
  <si>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</si>
  <si>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</si>
  <si>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</si>
  <si>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</si>
  <si>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</si>
  <si>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</si>
  <si>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</si>
  <si>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</si>
  <si>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</si>
  <si>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</si>
  <si>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</si>
  <si>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</si>
  <si>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</si>
  <si>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</si>
  <si>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</si>
  <si>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</si>
  <si>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</si>
  <si>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</si>
  <si>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</si>
  <si>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</si>
  <si>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</si>
  <si>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</si>
  <si>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</si>
  <si>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</si>
  <si>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</si>
  <si>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</si>
  <si>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</si>
  <si>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</si>
  <si>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</si>
  <si>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</si>
  <si>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</si>
  <si>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</si>
  <si>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</si>
  <si>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</si>
  <si>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</si>
  <si>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</si>
  <si>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</si>
  <si>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</si>
  <si>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</si>
  <si>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</si>
  <si>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</si>
  <si>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</si>
  <si>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</si>
  <si>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</si>
  <si>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</si>
  <si>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</si>
  <si>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</si>
  <si>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</si>
  <si>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</si>
  <si>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</si>
  <si>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</si>
  <si>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</si>
  <si>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</si>
  <si>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</si>
  <si>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</si>
  <si>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</si>
  <si>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</si>
  <si>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</si>
  <si>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</si>
  <si>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</si>
  <si>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</si>
  <si>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</si>
  <si>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</si>
  <si>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</si>
  <si>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</si>
  <si>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</si>
  <si>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</si>
  <si>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</si>
  <si>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</si>
  <si>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</si>
  <si>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</si>
  <si>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</si>
  <si>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</si>
  <si>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</si>
  <si>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</si>
  <si>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</si>
  <si>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</si>
  <si>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</si>
  <si>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</si>
  <si>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</si>
  <si>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</si>
  <si>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</si>
  <si>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</si>
  <si>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</si>
  <si>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</si>
  <si>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</si>
  <si>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</si>
  <si>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</si>
  <si>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</si>
  <si>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</si>
  <si>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</si>
  <si>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</si>
  <si>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</si>
  <si>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</si>
  <si>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</si>
  <si>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</si>
  <si>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</si>
  <si>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</si>
  <si>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</si>
  <si>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</si>
  <si>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</si>
  <si>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</si>
  <si>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</si>
  <si>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</si>
  <si>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</si>
  <si>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</si>
  <si>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</si>
  <si>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</si>
  <si>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</si>
  <si>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</si>
  <si>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</si>
  <si>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</si>
  <si>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</si>
  <si>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</si>
  <si>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</si>
  <si>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</si>
  <si>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</si>
  <si>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</si>
  <si>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</si>
  <si>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</si>
  <si>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</si>
  <si>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</si>
  <si>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</si>
  <si>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</si>
  <si>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</si>
  <si>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</si>
  <si>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</si>
  <si>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</si>
  <si>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</si>
  <si>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</si>
  <si>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</si>
  <si>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</si>
  <si>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</si>
  <si>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</si>
  <si>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</si>
  <si>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</si>
  <si>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</si>
  <si>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</si>
  <si>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</si>
  <si>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</si>
  <si>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</si>
  <si>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</si>
  <si>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</si>
  <si>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</si>
  <si>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</si>
  <si>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</si>
  <si>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</si>
  <si>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</si>
  <si>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</si>
  <si>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</si>
  <si>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</si>
  <si>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</si>
  <si>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</si>
  <si>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</si>
  <si>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</si>
  <si>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</si>
  <si>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</si>
  <si>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</si>
  <si>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</si>
  <si>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</si>
  <si>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</si>
  <si>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</si>
  <si>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</si>
  <si>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</si>
  <si>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</si>
  <si>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</si>
  <si>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</si>
  <si>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</si>
  <si>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</si>
  <si>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</si>
  <si>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</si>
  <si>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</si>
  <si>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</si>
  <si>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</si>
  <si>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</si>
  <si>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</si>
  <si>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</si>
  <si>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</si>
  <si>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</si>
  <si>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</si>
  <si>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</si>
  <si>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</si>
  <si>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</si>
  <si>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</si>
  <si>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</si>
  <si>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</si>
  <si>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</si>
  <si>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</si>
  <si>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</si>
  <si>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</si>
  <si>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</si>
  <si>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</si>
  <si>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</si>
  <si>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</si>
  <si>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</si>
  <si>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</si>
  <si>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</si>
  <si>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</si>
  <si>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</si>
  <si>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</si>
  <si>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</si>
  <si>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</si>
  <si>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</si>
  <si>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</si>
  <si>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</si>
  <si>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</si>
  <si>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</si>
  <si>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</si>
  <si>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</si>
  <si>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</si>
  <si>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</si>
  <si>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</si>
  <si>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</si>
  <si>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</si>
  <si>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</si>
  <si>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</si>
  <si>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</si>
  <si>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</si>
  <si>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</si>
  <si>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</si>
  <si>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</si>
  <si>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</si>
  <si>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</si>
  <si>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</si>
  <si>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</si>
  <si>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</si>
  <si>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</si>
  <si>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</si>
  <si>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</si>
  <si>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</si>
  <si>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</si>
  <si>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</si>
  <si>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</si>
  <si>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</si>
  <si>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</si>
  <si>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</si>
  <si>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</si>
  <si>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</si>
  <si>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</si>
  <si>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</si>
  <si>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</si>
  <si>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</si>
  <si>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</si>
  <si>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</si>
  <si>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</si>
  <si>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</si>
  <si>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</si>
  <si>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</si>
  <si>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</si>
  <si>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</si>
  <si>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</si>
  <si>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</si>
  <si>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</si>
  <si>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</si>
  <si>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</si>
  <si>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</si>
  <si>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</si>
  <si>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</si>
  <si>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</si>
  <si>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</si>
  <si>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</si>
  <si>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</si>
  <si>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</si>
  <si>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</si>
  <si>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</si>
  <si>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</si>
  <si>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</si>
  <si>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</si>
  <si>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</si>
  <si>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</si>
  <si>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</si>
  <si>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</si>
  <si>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</si>
  <si>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</si>
  <si>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</si>
  <si>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</si>
  <si>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</si>
  <si>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</si>
  <si>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</si>
  <si>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</si>
  <si>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</si>
  <si>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</si>
  <si>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</si>
  <si>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</si>
  <si>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</si>
  <si>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</si>
  <si>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</si>
  <si>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</si>
  <si>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</si>
  <si>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</si>
  <si>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</si>
  <si>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</si>
  <si>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</si>
  <si>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</si>
  <si>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</si>
  <si>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</si>
  <si>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</si>
  <si>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</si>
  <si>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</si>
  <si>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</si>
  <si>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</si>
  <si>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</si>
  <si>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</si>
  <si>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</si>
  <si>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</si>
  <si>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</si>
  <si>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</si>
  <si>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</si>
  <si>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</si>
  <si>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</si>
  <si>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</si>
  <si>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</si>
  <si>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</si>
  <si>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</si>
  <si>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</si>
  <si>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</si>
  <si>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</si>
  <si>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</si>
  <si>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</si>
  <si>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</si>
  <si>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</si>
  <si>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</si>
  <si>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</si>
  <si>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</si>
  <si>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</si>
  <si>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</si>
  <si>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</si>
  <si>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</si>
  <si>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</si>
  <si>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</si>
  <si>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</si>
  <si>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</si>
  <si>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</si>
  <si>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</si>
  <si>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</si>
  <si>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</si>
  <si>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</si>
  <si>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</si>
  <si>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</si>
  <si>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</si>
  <si>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</si>
  <si>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</si>
  <si>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</si>
  <si>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</si>
  <si>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</si>
  <si>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</si>
  <si>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</si>
  <si>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</si>
  <si>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</si>
  <si>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</si>
  <si>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</si>
  <si>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</si>
  <si>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</si>
  <si>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</si>
  <si>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</si>
  <si>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</si>
  <si>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</si>
  <si>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</si>
  <si>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</si>
  <si>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</si>
  <si>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</si>
  <si>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</si>
  <si>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</si>
  <si>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</si>
  <si>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</si>
  <si>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</si>
  <si>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</si>
  <si>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</si>
  <si>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</si>
  <si>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</si>
  <si>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</si>
  <si>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</si>
  <si>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</si>
  <si>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</si>
  <si>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</si>
  <si>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</si>
  <si>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</si>
  <si>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</si>
  <si>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</si>
  <si>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</si>
  <si>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</si>
  <si>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</si>
  <si>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</si>
  <si>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</si>
  <si>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</si>
  <si>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</si>
  <si>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</si>
  <si>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</si>
  <si>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</si>
  <si>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</si>
  <si>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</si>
  <si>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</si>
  <si>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</si>
  <si>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</si>
  <si>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</si>
  <si>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</si>
  <si>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</si>
  <si>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</si>
  <si>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</si>
  <si>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</si>
  <si>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</si>
  <si>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</si>
  <si>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</si>
  <si>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</si>
  <si>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</si>
  <si>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</si>
  <si>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</si>
  <si>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</si>
  <si>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</si>
  <si>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</si>
  <si>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</si>
  <si>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</si>
  <si>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</si>
  <si>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</si>
  <si>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</si>
  <si>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</si>
  <si>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</si>
  <si>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</si>
  <si>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</si>
  <si>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</si>
  <si>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</si>
  <si>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</si>
  <si>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</si>
  <si>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</si>
  <si>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</si>
  <si>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</si>
  <si>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</si>
  <si>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</si>
  <si>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</si>
  <si>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</si>
  <si>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</si>
  <si>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</si>
  <si>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</si>
  <si>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</si>
  <si>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</si>
  <si>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</si>
  <si>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</si>
  <si>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</si>
  <si>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</si>
  <si>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</si>
  <si>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</si>
  <si>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</si>
  <si>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</si>
  <si>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</si>
  <si>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</si>
  <si>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</si>
  <si>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</si>
  <si>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</si>
  <si>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</si>
  <si>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</si>
  <si>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</si>
  <si>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</si>
  <si>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</si>
  <si>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</si>
  <si>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</si>
  <si>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</si>
  <si>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</si>
  <si>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</si>
  <si>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</si>
  <si>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</si>
  <si>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</si>
  <si>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</si>
  <si>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</si>
  <si>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</si>
  <si>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</si>
  <si>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</si>
  <si>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</si>
  <si>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</si>
  <si>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</si>
  <si>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</si>
  <si>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</si>
  <si>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</si>
  <si>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</si>
  <si>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</si>
  <si>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</si>
  <si>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</si>
  <si>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</si>
  <si>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</si>
  <si>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</si>
  <si>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</si>
  <si>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</si>
  <si>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</si>
  <si>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</si>
  <si>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</si>
  <si>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</si>
  <si>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</si>
  <si>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</si>
  <si>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</si>
  <si>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</si>
  <si>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</si>
  <si>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</si>
  <si>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</si>
  <si>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</si>
  <si>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</si>
  <si>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</si>
  <si>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</si>
  <si>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</si>
  <si>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</si>
  <si>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</si>
  <si>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</si>
  <si>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</si>
  <si>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</si>
  <si>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</si>
  <si>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</si>
  <si>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</si>
  <si>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</si>
  <si>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</si>
  <si>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</si>
  <si>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</si>
  <si>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</si>
  <si>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</si>
  <si>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</si>
  <si>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</si>
  <si>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</si>
  <si>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</si>
  <si>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</si>
  <si>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</si>
  <si>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</si>
  <si>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</si>
  <si>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</si>
  <si>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</si>
  <si>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</si>
  <si>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</si>
  <si>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</si>
  <si>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</si>
  <si>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</si>
  <si>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</si>
  <si>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</si>
  <si>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</si>
  <si>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</si>
  <si>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</si>
  <si>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</si>
  <si>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</si>
  <si>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</si>
  <si>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</si>
  <si>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</si>
  <si>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</si>
  <si>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</si>
  <si>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</si>
  <si>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</si>
  <si>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</si>
  <si>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</si>
  <si>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</si>
  <si>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</si>
  <si>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</si>
  <si>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</si>
  <si>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</si>
  <si>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</si>
  <si>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</si>
  <si>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</si>
  <si>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</si>
  <si>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</si>
  <si>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</si>
  <si>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</si>
  <si>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</si>
  <si>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</si>
  <si>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</si>
  <si>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</si>
  <si>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</si>
  <si>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</si>
  <si>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</si>
  <si>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</si>
  <si>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</si>
  <si>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</si>
  <si>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</si>
  <si>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</si>
  <si>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</si>
  <si>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</si>
  <si>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</si>
  <si>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</si>
  <si>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</si>
  <si>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</si>
  <si>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</si>
  <si>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</si>
  <si>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</si>
  <si>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</si>
  <si>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</si>
  <si>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</si>
  <si>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</si>
  <si>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</si>
  <si>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</si>
  <si>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</si>
  <si>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</si>
  <si>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</si>
  <si>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</si>
  <si>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</si>
  <si>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</si>
  <si>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</si>
  <si>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</si>
  <si>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</si>
  <si>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</si>
  <si>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</si>
  <si>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</si>
  <si>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</si>
  <si>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</si>
  <si>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</si>
  <si>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</si>
  <si>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</si>
  <si>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</si>
  <si>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</si>
  <si>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</si>
  <si>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</si>
  <si>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</si>
  <si>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</si>
  <si>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</si>
  <si>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</si>
  <si>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</si>
  <si>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</si>
  <si>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</si>
  <si>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</si>
  <si>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</si>
  <si>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</si>
  <si>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</si>
  <si>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</si>
  <si>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</si>
  <si>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</si>
  <si>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</si>
  <si>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</si>
  <si>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</si>
  <si>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</si>
  <si>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</si>
  <si>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</si>
  <si>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</si>
  <si>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</si>
  <si>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</si>
  <si>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</si>
  <si>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</si>
  <si>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</si>
  <si>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</si>
  <si>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</si>
  <si>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</si>
  <si>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</si>
  <si>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</si>
  <si>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</si>
  <si>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</si>
  <si>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</si>
  <si>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</si>
  <si>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</si>
  <si>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</si>
  <si>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</si>
  <si>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</si>
  <si>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</si>
  <si>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</si>
  <si>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</si>
  <si>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</si>
  <si>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</si>
  <si>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</si>
  <si>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</si>
  <si>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</si>
  <si>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</si>
  <si>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</si>
  <si>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</si>
  <si>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</si>
  <si>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</si>
  <si>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</si>
  <si>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</si>
  <si>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</si>
  <si>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</si>
  <si>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</si>
  <si>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</si>
  <si>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</si>
  <si>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</si>
  <si>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</si>
  <si>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</si>
  <si>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</si>
  <si>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</si>
  <si>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</si>
  <si>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</si>
  <si>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</si>
  <si>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</si>
  <si>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</si>
  <si>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</si>
  <si>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</si>
  <si>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</si>
  <si>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</si>
  <si>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</si>
  <si>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</si>
  <si>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</si>
  <si>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</si>
  <si>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</si>
  <si>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</si>
  <si>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</si>
  <si>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</si>
  <si>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</si>
  <si>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</si>
  <si>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</si>
  <si>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</si>
  <si>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</si>
  <si>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</si>
  <si>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</si>
  <si>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</si>
  <si>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</si>
  <si>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</si>
  <si>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</si>
  <si>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</si>
  <si>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</si>
  <si>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</si>
  <si>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</si>
  <si>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</si>
  <si>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</si>
  <si>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</si>
  <si>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</si>
  <si>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</si>
  <si>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</si>
  <si>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</si>
  <si>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</si>
  <si>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</si>
  <si>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</si>
  <si>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</si>
  <si>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</si>
  <si>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</si>
  <si>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</si>
  <si>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</si>
  <si>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</si>
  <si>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</si>
  <si>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</si>
  <si>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</si>
  <si>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</si>
  <si>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</si>
  <si>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</si>
  <si>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</si>
  <si>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</si>
  <si>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</si>
  <si>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</si>
  <si>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</si>
  <si>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</si>
  <si>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</si>
  <si>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</si>
  <si>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</si>
  <si>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</si>
  <si>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</si>
  <si>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</si>
  <si>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</si>
  <si>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</si>
  <si>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</si>
  <si>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</si>
  <si>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</si>
  <si>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</si>
  <si>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</si>
  <si>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</si>
  <si>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</si>
  <si>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</si>
  <si>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</si>
  <si>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</si>
  <si>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</si>
  <si>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</si>
  <si>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</si>
  <si>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</si>
  <si>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</si>
  <si>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</si>
  <si>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</si>
  <si>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</si>
  <si>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</si>
  <si>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</si>
  <si>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</si>
  <si>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</si>
  <si>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</si>
  <si>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</si>
  <si>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</si>
  <si>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</si>
  <si>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</si>
  <si>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</si>
  <si>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</si>
  <si>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</si>
  <si>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</si>
  <si>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</si>
  <si>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</si>
  <si>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</si>
  <si>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</si>
  <si>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</si>
  <si>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</si>
  <si>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</si>
  <si>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</si>
  <si>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</si>
  <si>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</si>
  <si>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</si>
  <si>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</si>
  <si>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</si>
  <si>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</si>
  <si>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</si>
  <si>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</si>
  <si>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</si>
  <si>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</si>
  <si>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</si>
  <si>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</si>
  <si>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</si>
  <si>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</si>
  <si>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</si>
  <si>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</si>
  <si>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</si>
  <si>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</si>
  <si>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</si>
  <si>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</si>
  <si>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</si>
  <si>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</si>
  <si>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</si>
  <si>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</si>
  <si>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</si>
  <si>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</si>
  <si>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</si>
  <si>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</si>
  <si>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</si>
  <si>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</si>
  <si>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</si>
  <si>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</si>
  <si>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</si>
  <si>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</si>
  <si>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</si>
  <si>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</si>
  <si>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</si>
  <si>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</si>
  <si>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</si>
  <si>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</si>
  <si>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</si>
  <si>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</si>
  <si>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</si>
  <si>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</si>
  <si>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</si>
  <si>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</si>
  <si>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</si>
  <si>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</si>
  <si>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</si>
  <si>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</si>
  <si>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</si>
  <si>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</si>
  <si>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</si>
  <si>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</si>
  <si>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</si>
  <si>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</si>
  <si>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</si>
  <si>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</si>
  <si>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</si>
  <si>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</si>
  <si>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</si>
  <si>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</si>
  <si>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</si>
  <si>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</si>
  <si>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</si>
  <si>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</si>
  <si>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</si>
  <si>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</si>
  <si>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</si>
  <si>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</si>
  <si>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</si>
  <si>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</si>
  <si>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</si>
  <si>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</si>
  <si>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</si>
  <si>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</si>
  <si>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</si>
  <si>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</si>
  <si>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</si>
  <si>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</si>
  <si>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</si>
  <si>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</si>
  <si>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</si>
  <si>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</si>
  <si>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</si>
  <si>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</si>
  <si>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</si>
  <si>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</si>
  <si>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</si>
  <si>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</si>
  <si>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</si>
  <si>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</si>
  <si>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</si>
  <si>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</si>
  <si>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</si>
  <si>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</si>
  <si>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</si>
  <si>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</si>
  <si>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</si>
  <si>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</si>
  <si>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</si>
  <si>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</si>
  <si>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</si>
  <si>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</si>
  <si>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</si>
  <si>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</si>
  <si>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</si>
  <si>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</si>
  <si>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</si>
  <si>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</si>
  <si>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</si>
  <si>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</si>
  <si>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</si>
  <si>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</si>
  <si>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</si>
  <si>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</si>
  <si>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</si>
  <si>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</si>
  <si>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</si>
  <si>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</si>
  <si>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</si>
  <si>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</si>
  <si>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</si>
  <si>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</si>
  <si>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</si>
  <si>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</si>
  <si>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</si>
  <si>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</si>
  <si>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</si>
  <si>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</si>
  <si>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</si>
  <si>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</si>
  <si>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</si>
  <si>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</si>
  <si>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</si>
  <si>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</si>
  <si>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</si>
  <si>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</si>
  <si>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</si>
  <si>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</si>
  <si>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</si>
  <si>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</si>
  <si>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</si>
  <si>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</si>
  <si>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</si>
  <si>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</si>
  <si>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</si>
  <si>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</si>
  <si>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</si>
  <si>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</si>
  <si>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</si>
  <si>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</si>
  <si>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</si>
  <si>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</si>
  <si>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</si>
  <si>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</si>
  <si>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</si>
  <si>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</si>
  <si>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</si>
  <si>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</si>
  <si>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</si>
  <si>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</si>
  <si>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</si>
  <si>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</si>
  <si>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</si>
  <si>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</si>
  <si>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</si>
  <si>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</si>
  <si>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</si>
  <si>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</si>
  <si>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</si>
  <si>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</si>
  <si>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</si>
  <si>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</si>
  <si>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</si>
  <si>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</si>
  <si>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</si>
  <si>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</si>
  <si>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</si>
  <si>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</si>
  <si>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</si>
  <si>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</si>
  <si>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</si>
  <si>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</si>
  <si>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</si>
  <si>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</si>
  <si>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</si>
  <si>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</si>
  <si>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</si>
  <si>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</si>
  <si>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</si>
  <si>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</si>
  <si>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</si>
  <si>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</si>
  <si>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</si>
  <si>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</si>
  <si>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</si>
  <si>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</si>
  <si>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</si>
  <si>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</si>
  <si>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</si>
  <si>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</si>
  <si>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</si>
  <si>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</si>
  <si>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</si>
  <si>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</si>
  <si>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</si>
  <si>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</si>
  <si>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</si>
  <si>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</si>
  <si>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</si>
  <si>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</si>
  <si>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</si>
  <si>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</si>
  <si>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</si>
  <si>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</si>
  <si>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</si>
  <si>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</si>
  <si>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</si>
  <si>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</si>
  <si>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</si>
  <si>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</si>
  <si>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</si>
  <si>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</si>
  <si>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</si>
  <si>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</si>
  <si>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</si>
  <si>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</si>
  <si>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</si>
  <si>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</si>
  <si>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</si>
  <si>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</si>
  <si>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</si>
  <si>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</si>
  <si>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</si>
  <si>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</si>
  <si>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</si>
  <si>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</si>
  <si>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</si>
  <si>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</si>
  <si>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</si>
  <si>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</si>
  <si>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</si>
  <si>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</si>
  <si>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</si>
  <si>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</si>
  <si>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</si>
  <si>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</si>
  <si>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</si>
  <si>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</si>
  <si>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</si>
  <si>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</si>
  <si>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</si>
  <si>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</si>
  <si>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</si>
  <si>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</si>
  <si>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</si>
  <si>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</si>
  <si>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</si>
  <si>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</si>
  <si>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</si>
  <si>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</si>
  <si>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</si>
  <si>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</si>
  <si>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</si>
  <si>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</si>
  <si>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</si>
  <si>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</si>
  <si>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</si>
  <si>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</si>
  <si>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</si>
  <si>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</si>
  <si>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</si>
  <si>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</si>
  <si>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</si>
  <si>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</si>
  <si>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</si>
  <si>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</si>
  <si>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</si>
  <si>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</si>
  <si>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</si>
  <si>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</si>
  <si>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</si>
  <si>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</si>
  <si>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</si>
  <si>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</si>
  <si>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</si>
  <si>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</si>
  <si>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</si>
  <si>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</si>
  <si>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</si>
  <si>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</si>
  <si>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</si>
  <si>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</si>
  <si>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</si>
  <si>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</si>
  <si>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</si>
  <si>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</si>
  <si>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</si>
  <si>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</si>
  <si>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</si>
  <si>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</si>
  <si>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</si>
  <si>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</si>
  <si>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</si>
  <si>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</si>
  <si>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</si>
  <si>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</si>
  <si>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</si>
  <si>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</si>
  <si>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</si>
  <si>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</si>
  <si>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</si>
  <si>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</si>
  <si>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</si>
  <si>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</si>
  <si>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</si>
  <si>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</si>
  <si>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</si>
  <si>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</si>
  <si>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</si>
  <si>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</si>
  <si>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</si>
  <si>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</si>
  <si>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</si>
  <si>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</si>
  <si>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</si>
  <si>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</si>
  <si>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</si>
  <si>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</si>
  <si>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</si>
  <si>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</si>
  <si>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</si>
  <si>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</si>
  <si>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</si>
  <si>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</si>
  <si>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</si>
  <si>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</si>
  <si>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</si>
  <si>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</si>
  <si>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</si>
  <si>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</si>
  <si>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</si>
  <si>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</si>
  <si>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</si>
  <si>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</si>
  <si>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</si>
  <si>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</si>
  <si>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</si>
  <si>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</si>
  <si>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</si>
  <si>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</si>
  <si>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</si>
  <si>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</si>
  <si>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</si>
  <si>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</si>
  <si>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</si>
  <si>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</si>
  <si>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</si>
  <si>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</si>
  <si>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</si>
  <si>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</si>
  <si>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</si>
  <si>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</si>
  <si>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</si>
  <si>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</si>
  <si>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</si>
  <si>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</si>
  <si>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</si>
  <si>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</si>
  <si>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</si>
  <si>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</si>
  <si>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</si>
  <si>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</si>
  <si>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</si>
  <si>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</si>
  <si>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</si>
  <si>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</si>
  <si>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</si>
  <si>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</si>
  <si>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</si>
  <si>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</si>
  <si>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</si>
  <si>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</si>
  <si>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</si>
  <si>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</si>
  <si>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</si>
  <si>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</si>
  <si>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</si>
  <si>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</si>
  <si>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</si>
  <si>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</si>
  <si>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</si>
  <si>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</si>
  <si>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</si>
  <si>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</si>
  <si>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</si>
  <si>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</si>
  <si>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</si>
  <si>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</si>
  <si>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</si>
  <si>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</si>
  <si>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</si>
  <si>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</si>
  <si>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</si>
  <si>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</si>
  <si>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</si>
  <si>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</si>
  <si>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</si>
  <si>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</si>
  <si>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</si>
  <si>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</si>
  <si>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</si>
  <si>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</si>
  <si>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</si>
  <si>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</si>
  <si>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</si>
  <si>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</si>
  <si>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</si>
  <si>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</si>
  <si>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</si>
  <si>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</si>
  <si>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</si>
  <si>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</si>
  <si>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</si>
  <si>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</si>
  <si>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</si>
  <si>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</si>
  <si>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</si>
  <si>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</si>
  <si>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</si>
  <si>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</si>
  <si>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</si>
  <si>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</si>
  <si>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</si>
  <si>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</si>
  <si>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</si>
  <si>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</si>
  <si>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</si>
  <si>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</si>
  <si>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</si>
  <si>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</si>
  <si>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</si>
  <si>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</si>
  <si>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</si>
  <si>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</si>
  <si>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</si>
  <si>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</si>
  <si>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</si>
  <si>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</si>
  <si>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</si>
  <si>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</si>
  <si>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</si>
  <si>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</si>
  <si>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</si>
  <si>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</si>
  <si>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</si>
  <si>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</si>
  <si>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</si>
  <si>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</si>
  <si>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</si>
  <si>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</si>
  <si>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</si>
  <si>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</si>
  <si>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</si>
  <si>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</si>
  <si>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</si>
  <si>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</si>
  <si>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</si>
  <si>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</si>
  <si>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</si>
  <si>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</si>
  <si>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</si>
  <si>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</si>
  <si>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</si>
  <si>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</si>
  <si>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</si>
  <si>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</si>
  <si>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</si>
  <si>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</si>
  <si>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</si>
  <si>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</si>
  <si>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</si>
  <si>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</si>
  <si>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</si>
  <si>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</si>
  <si>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</si>
  <si>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</si>
  <si>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</si>
  <si>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</si>
  <si>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</si>
  <si>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</si>
  <si>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</si>
  <si>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</si>
  <si>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</si>
  <si>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</si>
  <si>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</si>
  <si>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</si>
  <si>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</si>
  <si>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</si>
  <si>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</si>
  <si>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</si>
  <si>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</si>
  <si>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</si>
  <si>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</si>
  <si>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</si>
  <si>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</si>
  <si>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</si>
  <si>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</si>
  <si>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</si>
  <si>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</si>
  <si>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</si>
  <si>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</si>
  <si>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</si>
  <si>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</si>
  <si>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</si>
  <si>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</si>
  <si>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</si>
  <si>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</si>
  <si>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</si>
  <si>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</si>
  <si>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</si>
  <si>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</si>
  <si>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</si>
  <si>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</si>
  <si>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</si>
  <si>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</si>
  <si>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</si>
  <si>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</si>
  <si>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</si>
  <si>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</si>
  <si>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</si>
  <si>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</si>
  <si>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</si>
  <si>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</si>
  <si>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</si>
  <si>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</si>
  <si>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</si>
  <si>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</si>
  <si>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</si>
  <si>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</si>
  <si>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</si>
  <si>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</si>
  <si>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</si>
  <si>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</si>
  <si>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</si>
  <si>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</si>
  <si>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</si>
  <si>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</si>
  <si>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</si>
  <si>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</si>
  <si>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</si>
  <si>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</si>
  <si>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</si>
  <si>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</si>
  <si>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</si>
  <si>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</si>
  <si>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</si>
  <si>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</si>
  <si>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</si>
  <si>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</si>
  <si>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</si>
  <si>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</si>
  <si>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</si>
  <si>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</si>
  <si>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</si>
  <si>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</si>
  <si>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</si>
  <si>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</si>
  <si>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</si>
  <si>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</si>
  <si>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</si>
  <si>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</si>
  <si>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</si>
  <si>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</si>
  <si>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</si>
  <si>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</si>
  <si>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</si>
  <si>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</si>
  <si>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</si>
  <si>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</si>
  <si>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</si>
  <si>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</si>
  <si>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</si>
  <si>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</si>
  <si>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</si>
  <si>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</si>
  <si>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</si>
  <si>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</si>
  <si>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</si>
  <si>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</si>
  <si>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</si>
  <si>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</si>
  <si>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</si>
  <si>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</si>
  <si>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</si>
  <si>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</si>
  <si>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</si>
  <si>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</si>
  <si>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</si>
  <si>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</si>
  <si>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</si>
  <si>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</si>
  <si>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</si>
  <si>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</si>
  <si>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</si>
  <si>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</si>
  <si>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</si>
  <si>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</si>
  <si>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</si>
  <si>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</si>
  <si>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</si>
  <si>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</si>
  <si>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</si>
  <si>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</si>
  <si>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</si>
  <si>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</si>
  <si>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</si>
  <si>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</si>
  <si>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</si>
  <si>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</si>
  <si>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</si>
  <si>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</si>
  <si>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</si>
  <si>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</si>
  <si>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</si>
  <si>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</si>
  <si>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</si>
  <si>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</si>
  <si>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</si>
  <si>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</si>
  <si>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</si>
  <si>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</si>
  <si>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</si>
  <si>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</si>
  <si>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</si>
  <si>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</si>
  <si>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</si>
  <si>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</si>
  <si>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</si>
  <si>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</si>
  <si>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</si>
  <si>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</si>
  <si>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</si>
  <si>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</si>
  <si>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</si>
  <si>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</si>
  <si>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</si>
  <si>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</si>
  <si>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</si>
  <si>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</si>
  <si>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</si>
  <si>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</si>
  <si>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</si>
  <si>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</si>
  <si>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</si>
  <si>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</si>
  <si>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</si>
  <si>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</si>
  <si>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</si>
  <si>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</si>
  <si>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</si>
  <si>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</si>
  <si>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</si>
  <si>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</si>
  <si>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</si>
  <si>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</si>
  <si>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</si>
  <si>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</si>
  <si>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</si>
  <si>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</si>
  <si>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</si>
  <si>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</si>
  <si>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</si>
  <si>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</si>
  <si>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</si>
  <si>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</si>
  <si>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</si>
  <si>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</si>
  <si>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</si>
  <si>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</si>
  <si>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</si>
  <si>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</si>
  <si>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</si>
  <si>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</si>
  <si>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</si>
  <si>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</si>
  <si>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</si>
  <si>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</si>
  <si>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</si>
  <si>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</si>
  <si>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</si>
  <si>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</si>
  <si>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</si>
  <si>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</si>
  <si>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</si>
  <si>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</si>
  <si>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</si>
  <si>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</si>
  <si>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</si>
  <si>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</si>
  <si>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</si>
  <si>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</si>
  <si>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</si>
  <si>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</si>
  <si>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</si>
  <si>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</si>
  <si>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</si>
  <si>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</si>
  <si>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</si>
  <si>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</si>
  <si>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</si>
  <si>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</si>
  <si>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</si>
  <si>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</si>
  <si>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</si>
  <si>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</si>
  <si>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</si>
  <si>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</si>
  <si>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</si>
  <si>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</si>
  <si>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</si>
  <si>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</si>
  <si>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</si>
  <si>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</si>
  <si>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</si>
  <si>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</si>
  <si>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</si>
  <si>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</si>
  <si>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</si>
  <si>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</si>
  <si>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</si>
  <si>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</si>
  <si>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</si>
  <si>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</si>
  <si>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</si>
  <si>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</si>
  <si>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</si>
  <si>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</si>
  <si>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</si>
  <si>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</si>
  <si>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</si>
  <si>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</si>
  <si>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</si>
  <si>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</si>
  <si>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</si>
  <si>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</si>
  <si>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</si>
  <si>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</si>
  <si>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</si>
  <si>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</si>
  <si>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</si>
  <si>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</si>
  <si>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</si>
  <si>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</si>
  <si>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</si>
  <si>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</si>
  <si>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</si>
  <si>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</si>
  <si>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</si>
  <si>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</si>
  <si>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</si>
  <si>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</si>
  <si>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</si>
  <si>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</si>
  <si>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</si>
  <si>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</si>
  <si>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</si>
  <si>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</si>
  <si>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</si>
  <si>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</si>
  <si>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</si>
  <si>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</si>
  <si>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</si>
  <si>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</si>
  <si>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</si>
  <si>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</si>
  <si>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</si>
  <si>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</si>
  <si>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</si>
  <si>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</si>
  <si>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</si>
  <si>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</si>
  <si>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</si>
  <si>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</si>
  <si>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</si>
  <si>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</si>
  <si>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</si>
  <si>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</si>
  <si>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</si>
  <si>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</si>
  <si>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</si>
  <si>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</si>
  <si>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</si>
  <si>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</si>
  <si>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</si>
  <si>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</si>
  <si>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</si>
  <si>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</si>
  <si>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</si>
  <si>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</si>
  <si>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</si>
  <si>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</si>
  <si>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</si>
  <si>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</si>
  <si>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</si>
  <si>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</si>
  <si>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</si>
  <si>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</si>
  <si>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</si>
  <si>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</si>
  <si>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</si>
  <si>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</si>
  <si>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</si>
  <si>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</si>
  <si>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</si>
  <si>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</si>
  <si>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</si>
  <si>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</si>
  <si>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</si>
  <si>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</si>
  <si>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</si>
  <si>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</si>
  <si>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</si>
  <si>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</si>
  <si>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</si>
  <si>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</si>
  <si>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</si>
  <si>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</si>
  <si>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</si>
  <si>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</si>
  <si>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</si>
  <si>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</si>
  <si>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</si>
  <si>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</si>
  <si>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</si>
  <si>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</si>
  <si>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</si>
  <si>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</si>
  <si>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</si>
  <si>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</si>
  <si>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</si>
  <si>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</si>
  <si>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</si>
  <si>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</si>
  <si>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</si>
  <si>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</si>
  <si>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</si>
  <si>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</si>
  <si>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</si>
  <si>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</si>
  <si>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</si>
  <si>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</si>
  <si>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</si>
  <si>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</si>
  <si>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</si>
  <si>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</si>
  <si>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</si>
  <si>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</si>
  <si>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</si>
  <si>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</si>
  <si>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</si>
  <si>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</si>
  <si>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</si>
  <si>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</si>
  <si>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</si>
  <si>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</si>
  <si>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</si>
  <si>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</si>
  <si>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</si>
  <si>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</si>
  <si>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</si>
  <si>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</si>
  <si>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</si>
  <si>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</si>
  <si>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</si>
  <si>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</si>
  <si>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</si>
  <si>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</si>
  <si>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</si>
  <si>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</si>
  <si>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</si>
  <si>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</si>
  <si>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</si>
  <si>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</si>
  <si>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</si>
  <si>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</si>
  <si>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</si>
  <si>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</si>
  <si>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</si>
  <si>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</si>
  <si>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</si>
  <si>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</si>
  <si>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</si>
  <si>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</si>
  <si>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</si>
  <si>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</si>
  <si>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</si>
  <si>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</si>
  <si>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</si>
  <si>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</si>
  <si>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</si>
  <si>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</si>
  <si>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</si>
  <si>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</si>
  <si>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</si>
  <si>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</si>
  <si>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</si>
  <si>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</si>
  <si>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</si>
  <si>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</si>
  <si>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</si>
  <si>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</si>
  <si>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</si>
  <si>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</si>
  <si>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</si>
  <si>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</si>
  <si>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</si>
  <si>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</si>
  <si>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</si>
  <si>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</si>
  <si>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</si>
  <si>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</si>
  <si>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</si>
  <si>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</si>
  <si>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</si>
  <si>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</si>
  <si>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</si>
  <si>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</si>
  <si>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</si>
  <si>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</si>
  <si>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</si>
  <si>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</si>
  <si>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</si>
  <si>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</si>
  <si>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</si>
  <si>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</si>
  <si>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</si>
  <si>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</si>
  <si>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</si>
  <si>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</si>
  <si>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</si>
  <si>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</si>
  <si>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</si>
  <si>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</si>
  <si>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</si>
  <si>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</si>
  <si>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</si>
  <si>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</si>
  <si>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</si>
  <si>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</si>
  <si>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</si>
  <si>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</si>
  <si>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</si>
  <si>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</si>
  <si>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</si>
  <si>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</si>
  <si>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</si>
  <si>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</si>
  <si>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</si>
  <si>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</si>
  <si>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</si>
  <si>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</si>
  <si>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</si>
  <si>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</si>
  <si>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</si>
  <si>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</si>
  <si>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</si>
  <si>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</si>
  <si>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</si>
  <si>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</si>
  <si>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</si>
  <si>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</si>
  <si>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</si>
  <si>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</si>
  <si>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</si>
  <si>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</si>
  <si>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</si>
  <si>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</si>
  <si>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</si>
  <si>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</si>
  <si>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</si>
  <si>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</si>
  <si>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</si>
  <si>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</si>
  <si>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</si>
  <si>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</si>
  <si>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</si>
  <si>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</si>
  <si>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</si>
  <si>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</si>
  <si>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</si>
  <si>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</si>
  <si>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</si>
  <si>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</si>
  <si>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</si>
  <si>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</si>
  <si>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</si>
  <si>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</si>
  <si>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</si>
  <si>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</si>
  <si>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</si>
  <si>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</si>
  <si>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</si>
  <si>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</si>
  <si>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</si>
  <si>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</si>
  <si>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</si>
  <si>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</si>
  <si>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</si>
  <si>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</si>
  <si>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</si>
  <si>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</si>
  <si>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</si>
  <si>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</si>
  <si>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</si>
  <si>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</si>
  <si>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</si>
  <si>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</si>
  <si>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</si>
  <si>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</si>
  <si>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</si>
  <si>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</si>
  <si>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</si>
  <si>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</si>
  <si>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</si>
  <si>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</si>
  <si>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</si>
  <si>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</si>
  <si>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</si>
  <si>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</si>
  <si>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</si>
  <si>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</si>
  <si>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</si>
  <si>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</si>
  <si>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</si>
  <si>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</si>
  <si>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</si>
  <si>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</si>
  <si>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</si>
  <si>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</si>
  <si>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</si>
  <si>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</si>
  <si>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</si>
  <si>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</si>
  <si>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</si>
  <si>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</si>
  <si>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</si>
  <si>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</si>
  <si>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</si>
  <si>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</si>
  <si>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</si>
  <si>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</si>
  <si>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</si>
  <si>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</si>
  <si>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</si>
  <si>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</si>
  <si>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</si>
  <si>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</si>
  <si>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</si>
  <si>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</si>
  <si>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</si>
  <si>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</si>
  <si>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</si>
  <si>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</si>
  <si>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</si>
  <si>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</si>
  <si>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</si>
  <si>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</si>
  <si>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</si>
  <si>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</si>
  <si>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</si>
  <si>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</si>
  <si>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</si>
  <si>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</si>
  <si>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</si>
  <si>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</si>
  <si>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</si>
  <si>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</si>
  <si>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</si>
  <si>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</si>
  <si>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</si>
  <si>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</si>
  <si>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</si>
  <si>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</si>
  <si>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</si>
  <si>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</si>
  <si>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</si>
  <si>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</si>
  <si>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</si>
  <si>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</si>
  <si>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</si>
  <si>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</si>
  <si>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</si>
  <si>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</si>
  <si>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</si>
  <si>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</si>
  <si>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</si>
  <si>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</si>
  <si>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</si>
  <si>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</si>
  <si>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</si>
  <si>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</si>
  <si>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</si>
  <si>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</si>
  <si>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</si>
  <si>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</si>
  <si>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</si>
  <si>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</si>
  <si>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</si>
  <si>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</si>
  <si>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</si>
  <si>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</si>
  <si>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</si>
  <si>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</si>
  <si>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</si>
  <si>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</si>
  <si>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</si>
  <si>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</si>
  <si>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</si>
  <si>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</si>
  <si>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</si>
  <si>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</si>
  <si>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</si>
  <si>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</si>
  <si>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</si>
  <si>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</si>
  <si>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</si>
  <si>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</si>
  <si>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</si>
  <si>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</si>
  <si>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</si>
  <si>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</si>
  <si>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</si>
  <si>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</si>
  <si>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</si>
  <si>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</si>
  <si>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</si>
  <si>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</si>
  <si>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</si>
  <si>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</si>
  <si>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</si>
  <si>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</si>
  <si>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</si>
  <si>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</si>
  <si>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</si>
  <si>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</si>
  <si>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</si>
  <si>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</si>
  <si>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</si>
  <si>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</si>
  <si>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</si>
  <si>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</si>
  <si>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</si>
  <si>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</si>
  <si>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</si>
  <si>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</si>
  <si>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</si>
  <si>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</si>
  <si>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</si>
  <si>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</si>
  <si>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</si>
  <si>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</si>
  <si>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</si>
  <si>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</si>
  <si>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</si>
  <si>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</si>
  <si>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</si>
  <si>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</si>
  <si>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</si>
  <si>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</si>
  <si>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</si>
  <si>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</si>
  <si>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</si>
  <si>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</si>
  <si>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</si>
  <si>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</si>
  <si>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</si>
  <si>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</si>
  <si>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</si>
  <si>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</si>
  <si>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</si>
  <si>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</si>
  <si>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</si>
  <si>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</si>
  <si>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</si>
  <si>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</si>
  <si>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</si>
  <si>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</si>
  <si>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</si>
  <si>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</si>
  <si>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</si>
  <si>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</si>
  <si>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</si>
  <si>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</si>
  <si>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</si>
  <si>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</si>
  <si>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</si>
  <si>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</si>
  <si>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</si>
  <si>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</si>
  <si>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</si>
  <si>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</si>
  <si>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</si>
  <si>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</si>
  <si>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</si>
  <si>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</si>
  <si>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</si>
  <si>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</si>
  <si>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</si>
  <si>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</si>
  <si>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</si>
  <si>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</si>
  <si>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</si>
  <si>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</si>
  <si>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</si>
  <si>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</si>
  <si>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</si>
  <si>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</si>
  <si>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</si>
  <si>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</si>
  <si>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</si>
  <si>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</si>
  <si>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</si>
  <si>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</si>
  <si>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</si>
  <si>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</si>
  <si>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</si>
  <si>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</si>
  <si>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</si>
  <si>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</si>
  <si>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</si>
  <si>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</si>
  <si>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</si>
  <si>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</si>
  <si>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</si>
  <si>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</si>
  <si>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</si>
  <si>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</si>
  <si>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</si>
  <si>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</si>
  <si>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</si>
  <si>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</si>
  <si>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</si>
  <si>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</si>
  <si>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</si>
  <si>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</si>
  <si>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</si>
  <si>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</si>
  <si>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</si>
  <si>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</si>
  <si>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</si>
  <si>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</si>
  <si>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</si>
  <si>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</si>
  <si>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</si>
  <si>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</si>
  <si>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</si>
  <si>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</si>
  <si>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</si>
  <si>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</si>
  <si>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</si>
  <si>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</si>
  <si>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</si>
  <si>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</si>
  <si>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</si>
  <si>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</si>
  <si>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</si>
  <si>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</si>
  <si>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</si>
  <si>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</si>
  <si>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</si>
  <si>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</si>
  <si>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</si>
  <si>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</si>
  <si>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</si>
  <si>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</si>
  <si>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</si>
  <si>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</si>
  <si>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</si>
  <si>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</si>
  <si>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</si>
  <si>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</si>
  <si>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</si>
  <si>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</si>
  <si>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</si>
  <si>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</si>
  <si>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</si>
  <si>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</si>
  <si>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</si>
  <si>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</si>
  <si>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</si>
  <si>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</si>
  <si>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</si>
  <si>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</si>
  <si>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</si>
  <si>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</si>
  <si>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</si>
  <si>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</si>
  <si>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</si>
  <si>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</si>
  <si>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</si>
  <si>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</si>
  <si>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</si>
  <si>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</si>
  <si>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</si>
  <si>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</si>
  <si>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</si>
  <si>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</si>
  <si>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</si>
  <si>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</si>
  <si>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</si>
  <si>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</si>
  <si>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</si>
  <si>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</si>
  <si>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</si>
  <si>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</si>
  <si>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</si>
  <si>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</si>
  <si>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</si>
  <si>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</si>
  <si>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</si>
  <si>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</si>
  <si>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</si>
  <si>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</si>
  <si>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</si>
  <si>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</si>
  <si>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</si>
  <si>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</si>
  <si>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</si>
  <si>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</si>
  <si>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</si>
  <si>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</si>
  <si>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</si>
  <si>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</si>
  <si>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</si>
  <si>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</si>
  <si>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</si>
  <si>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</si>
  <si>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</si>
  <si>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</si>
  <si>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</si>
  <si>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</si>
  <si>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</si>
  <si>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</si>
  <si>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</si>
  <si>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</si>
  <si>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</si>
  <si>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</si>
  <si>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</si>
  <si>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</si>
  <si>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</si>
  <si>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</si>
  <si>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</si>
  <si>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</si>
  <si>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</si>
  <si>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</si>
  <si>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</si>
  <si>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</si>
  <si>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</si>
  <si>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</si>
  <si>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</si>
  <si>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</si>
  <si>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</si>
  <si>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</si>
  <si>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</si>
  <si>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</si>
  <si>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</si>
  <si>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</si>
  <si>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</si>
  <si>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</si>
  <si>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</si>
  <si>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</si>
  <si>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</si>
  <si>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</si>
  <si>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</si>
  <si>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</si>
  <si>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</si>
  <si>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</si>
  <si>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</si>
  <si>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</si>
  <si>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</si>
  <si>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</si>
  <si>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</si>
  <si>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</si>
  <si>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</si>
  <si>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</si>
  <si>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</si>
  <si>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</si>
  <si>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</si>
  <si>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</si>
  <si>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</si>
  <si>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</si>
  <si>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</si>
  <si>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</si>
  <si>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</si>
  <si>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</si>
  <si>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</si>
  <si>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</si>
  <si>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</si>
  <si>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</si>
  <si>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</si>
  <si>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</si>
  <si>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</si>
  <si>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</si>
  <si>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</si>
  <si>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</si>
  <si>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</si>
  <si>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</si>
  <si>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</si>
  <si>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</si>
  <si>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</si>
  <si>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</si>
  <si>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</si>
  <si>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</si>
  <si>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</si>
  <si>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</si>
  <si>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</si>
  <si>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</si>
  <si>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</si>
  <si>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</si>
  <si>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</si>
  <si>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</si>
  <si>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</si>
  <si>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</si>
  <si>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</si>
  <si>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</si>
  <si>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</si>
  <si>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</si>
  <si>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</si>
  <si>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</si>
  <si>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</si>
  <si>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</si>
  <si>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</si>
  <si>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</si>
  <si>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</si>
  <si>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</si>
  <si>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</si>
  <si>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</si>
  <si>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</si>
  <si>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</si>
  <si>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</si>
  <si>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</si>
  <si>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</si>
  <si>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</si>
  <si>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</si>
  <si>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</si>
  <si>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</si>
  <si>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</si>
  <si>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</si>
  <si>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</si>
  <si>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</si>
  <si>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</si>
  <si>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</si>
  <si>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</si>
  <si>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</si>
  <si>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</si>
  <si>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</si>
  <si>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</si>
  <si>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</si>
  <si>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</si>
  <si>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</si>
  <si>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</si>
  <si>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</si>
  <si>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</si>
  <si>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</si>
  <si>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</si>
  <si>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</si>
  <si>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</si>
  <si>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</si>
  <si>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</si>
  <si>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</si>
  <si>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</si>
  <si>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</si>
  <si>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</si>
  <si>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</si>
  <si>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</si>
  <si>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</si>
  <si>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</si>
  <si>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</si>
  <si>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</si>
  <si>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</si>
  <si>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</si>
  <si>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</si>
  <si>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</si>
  <si>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</si>
  <si>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</si>
  <si>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</si>
  <si>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</si>
  <si>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</si>
  <si>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</si>
  <si>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</si>
  <si>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</si>
  <si>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</si>
  <si>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</si>
  <si>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</si>
  <si>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</si>
  <si>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</si>
  <si>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</si>
  <si>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</si>
  <si>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</si>
  <si>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</si>
  <si>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</si>
  <si>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</si>
  <si>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</si>
  <si>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</si>
  <si>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</si>
  <si>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</si>
  <si>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</si>
  <si>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</si>
  <si>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</si>
  <si>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</si>
  <si>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</si>
  <si>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</si>
  <si>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</si>
  <si>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</si>
  <si>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</si>
  <si>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</si>
  <si>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</si>
  <si>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</si>
  <si>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</si>
  <si>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</si>
  <si>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</si>
  <si>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</si>
  <si>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</si>
  <si>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</si>
  <si>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</si>
  <si>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</si>
  <si>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</si>
  <si>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</si>
  <si>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</si>
  <si>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</si>
  <si>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</si>
  <si>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</si>
  <si>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</si>
  <si>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</si>
  <si>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</si>
  <si>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</si>
  <si>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</si>
  <si>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</si>
  <si>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</si>
  <si>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</si>
  <si>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</si>
  <si>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</si>
  <si>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</si>
  <si>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</si>
  <si>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</si>
  <si>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</si>
  <si>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</si>
  <si>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</si>
  <si>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</si>
  <si>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</si>
  <si>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</si>
  <si>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</si>
  <si>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</si>
  <si>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</si>
  <si>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</si>
  <si>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</si>
  <si>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</si>
  <si>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</si>
  <si>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</si>
  <si>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</si>
  <si>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</si>
  <si>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</si>
  <si>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</si>
  <si>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</si>
  <si>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</si>
  <si>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</si>
  <si>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</si>
  <si>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</si>
  <si>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</si>
  <si>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</si>
  <si>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</si>
  <si>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</si>
  <si>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</si>
  <si>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</si>
  <si>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</si>
  <si>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</si>
  <si>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</si>
  <si>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</si>
  <si>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</si>
  <si>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</si>
  <si>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</si>
  <si>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</si>
  <si>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</si>
  <si>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</si>
  <si>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</si>
  <si>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</si>
  <si>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</si>
  <si>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</si>
  <si>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</si>
  <si>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</si>
  <si>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</si>
  <si>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</si>
  <si>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</si>
  <si>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</si>
  <si>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</si>
  <si>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</si>
  <si>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</si>
  <si>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</si>
  <si>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</si>
  <si>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</si>
  <si>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</si>
  <si>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</si>
  <si>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</si>
  <si>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</si>
  <si>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</si>
  <si>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</si>
  <si>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</si>
  <si>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</si>
  <si>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</si>
  <si>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</si>
  <si>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</si>
  <si>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</si>
  <si>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</si>
  <si>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</si>
  <si>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</si>
  <si>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</si>
  <si>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</si>
  <si>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</si>
  <si>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</si>
  <si>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</si>
  <si>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</si>
  <si>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</si>
  <si>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</si>
  <si>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</si>
  <si>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</si>
  <si>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</si>
  <si>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</si>
  <si>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</si>
  <si>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</si>
  <si>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</si>
  <si>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</si>
  <si>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</si>
  <si>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</si>
  <si>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</si>
  <si>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</si>
  <si>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</si>
  <si>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</si>
  <si>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</si>
  <si>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</si>
  <si>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</si>
  <si>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</si>
  <si>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</si>
  <si>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</si>
  <si>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</si>
  <si>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</si>
  <si>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</si>
  <si>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</si>
  <si>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</si>
  <si>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</si>
  <si>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</si>
  <si>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</si>
  <si>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</si>
  <si>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</si>
  <si>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</si>
  <si>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</si>
  <si>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</si>
  <si>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</si>
  <si>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</si>
  <si>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</si>
  <si>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</si>
  <si>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</si>
  <si>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</si>
  <si>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</si>
  <si>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</si>
  <si>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</si>
  <si>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</si>
  <si>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</si>
  <si>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</si>
  <si>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</si>
  <si>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</si>
  <si>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</si>
  <si>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</si>
  <si>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</si>
  <si>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</si>
  <si>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</si>
  <si>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</si>
  <si>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</si>
  <si>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</si>
  <si>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</si>
  <si>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</si>
  <si>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</si>
  <si>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</si>
  <si>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</si>
  <si>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</si>
  <si>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</si>
  <si>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</si>
  <si>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</si>
  <si>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</si>
  <si>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</si>
  <si>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</si>
  <si>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</si>
  <si>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</si>
  <si>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</si>
  <si>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</si>
  <si>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</si>
  <si>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</si>
  <si>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</si>
  <si>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</si>
  <si>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</si>
  <si>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</si>
  <si>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</si>
  <si>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</si>
  <si>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</si>
  <si>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</si>
  <si>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</si>
  <si>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</si>
  <si>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</si>
  <si>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</si>
  <si>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</si>
  <si>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</si>
  <si>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</si>
  <si>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</si>
  <si>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</si>
  <si>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</si>
  <si>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</si>
  <si>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</si>
  <si>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</si>
  <si>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</si>
  <si>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</si>
  <si>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</si>
  <si>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</si>
  <si>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</si>
  <si>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</si>
  <si>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</si>
  <si>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</si>
  <si>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</si>
  <si>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</si>
  <si>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</si>
  <si>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</si>
  <si>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</si>
  <si>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</si>
  <si>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</si>
  <si>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</si>
  <si>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</si>
  <si>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</si>
  <si>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</si>
  <si>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</si>
  <si>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</si>
  <si>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</si>
  <si>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</si>
  <si>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</si>
  <si>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</si>
  <si>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</si>
  <si>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</si>
  <si>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</si>
  <si>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</si>
  <si>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</si>
  <si>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</si>
  <si>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</si>
  <si>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</si>
  <si>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</si>
  <si>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</si>
  <si>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</si>
  <si>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</si>
  <si>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</si>
  <si>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</si>
  <si>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</si>
  <si>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</si>
  <si>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</si>
  <si>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</si>
  <si>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</si>
  <si>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</si>
  <si>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</si>
  <si>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</si>
  <si>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</si>
  <si>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</si>
  <si>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</si>
  <si>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</si>
  <si>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</si>
  <si>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</si>
  <si>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</si>
  <si>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</si>
  <si>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</si>
  <si>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</si>
  <si>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</si>
  <si>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</si>
  <si>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</si>
  <si>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</si>
  <si>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</si>
  <si>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</si>
  <si>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</si>
  <si>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</si>
  <si>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</si>
  <si>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</si>
  <si>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</si>
  <si>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</si>
  <si>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</si>
  <si>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</si>
  <si>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</si>
  <si>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</si>
  <si>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</si>
  <si>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</si>
  <si>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</si>
  <si>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</si>
  <si>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</si>
  <si>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</si>
  <si>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</si>
  <si>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</si>
  <si>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</si>
  <si>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</si>
  <si>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</si>
  <si>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</si>
  <si>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</si>
  <si>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</si>
  <si>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</si>
  <si>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</si>
  <si>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</si>
  <si>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</si>
  <si>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</si>
  <si>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</si>
  <si>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</si>
  <si>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</si>
  <si>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</si>
  <si>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</si>
  <si>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</si>
  <si>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</si>
  <si>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</si>
  <si>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</si>
  <si>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</si>
  <si>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</si>
  <si>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</si>
  <si>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</si>
  <si>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</si>
  <si>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</si>
  <si>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</si>
  <si>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</si>
  <si>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</si>
  <si>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</si>
  <si>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</si>
  <si>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</si>
  <si>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</si>
  <si>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</si>
  <si>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</si>
  <si>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</si>
  <si>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</si>
  <si>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</si>
  <si>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</si>
  <si>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</si>
  <si>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</si>
  <si>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</si>
  <si>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</si>
  <si>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</si>
  <si>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</si>
  <si>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</si>
  <si>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</si>
  <si>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</si>
  <si>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</si>
  <si>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</si>
  <si>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</si>
  <si>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</si>
  <si>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</si>
  <si>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</si>
  <si>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</si>
  <si>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</si>
  <si>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</si>
  <si>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</si>
  <si>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</si>
  <si>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</si>
  <si>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</si>
  <si>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</si>
  <si>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</si>
  <si>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</si>
  <si>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</si>
  <si>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</si>
  <si>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</si>
  <si>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</si>
  <si>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</si>
  <si>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</si>
  <si>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</si>
  <si>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</si>
  <si>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</si>
  <si>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</si>
  <si>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</si>
  <si>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</si>
  <si>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</si>
  <si>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</si>
  <si>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</si>
  <si>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</si>
  <si>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</si>
  <si>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</si>
  <si>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</si>
  <si>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</si>
  <si>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</si>
  <si>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</si>
  <si>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</si>
  <si>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</si>
  <si>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</si>
  <si>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</si>
  <si>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</si>
  <si>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</si>
  <si>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</si>
  <si>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</si>
  <si>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</si>
  <si>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</si>
  <si>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</si>
  <si>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</si>
  <si>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</si>
  <si>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</si>
  <si>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</si>
  <si>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</si>
  <si>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</si>
  <si>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</si>
  <si>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</si>
  <si>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</si>
  <si>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</si>
  <si>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</si>
  <si>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</si>
  <si>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</si>
  <si>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</si>
  <si>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</si>
  <si>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</si>
  <si>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</si>
  <si>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</si>
  <si>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</si>
  <si>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</si>
  <si>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</si>
  <si>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</si>
  <si>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</si>
  <si>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</si>
  <si>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</si>
  <si>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</si>
  <si>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</si>
  <si>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</si>
  <si>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</si>
  <si>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</si>
  <si>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</si>
  <si>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</si>
  <si>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</si>
  <si>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</si>
  <si>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</si>
  <si>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</si>
  <si>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</si>
  <si>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</si>
  <si>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</si>
  <si>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</si>
  <si>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</si>
  <si>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</si>
  <si>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</si>
  <si>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</si>
  <si>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</si>
  <si>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</si>
  <si>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</si>
  <si>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</si>
  <si>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</si>
  <si>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</si>
  <si>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</si>
  <si>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</si>
  <si>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</si>
  <si>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</si>
  <si>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</si>
  <si>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</si>
  <si>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</si>
  <si>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</si>
  <si>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</si>
  <si>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</si>
  <si>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</si>
  <si>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</si>
  <si>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</si>
  <si>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</si>
  <si>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</si>
  <si>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</si>
  <si>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</si>
  <si>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</si>
  <si>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</si>
  <si>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</si>
  <si>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</si>
  <si>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</si>
  <si>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</si>
  <si>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</si>
  <si>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</si>
  <si>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</si>
  <si>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</si>
  <si>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</si>
  <si>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</si>
  <si>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</si>
  <si>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</si>
  <si>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</si>
  <si>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</si>
  <si>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</si>
  <si>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</si>
  <si>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</si>
  <si>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</si>
  <si>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</si>
  <si>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</si>
  <si>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</si>
  <si>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</si>
  <si>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</si>
  <si>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</si>
  <si>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</si>
  <si>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</si>
  <si>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</si>
  <si>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</si>
  <si>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</si>
  <si>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</si>
  <si>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</si>
  <si>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</si>
  <si>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</si>
  <si>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</si>
  <si>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</si>
  <si>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</si>
  <si>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</si>
  <si>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</si>
  <si>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</si>
  <si>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</si>
  <si>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</si>
  <si>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</si>
  <si>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</si>
  <si>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</si>
  <si>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</si>
  <si>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</si>
  <si>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</si>
  <si>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</si>
  <si>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</si>
  <si>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</si>
  <si>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</si>
  <si>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</si>
  <si>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</si>
  <si>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</si>
  <si>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</si>
  <si>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</si>
  <si>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</si>
  <si>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</si>
  <si>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</si>
  <si>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</si>
  <si>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</si>
  <si>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</si>
  <si>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</si>
  <si>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</si>
  <si>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</si>
  <si>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</si>
  <si>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</si>
  <si>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</si>
  <si>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</si>
  <si>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</si>
  <si>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</si>
  <si>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</si>
  <si>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</si>
  <si>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</si>
  <si>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</si>
  <si>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</si>
  <si>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</si>
  <si>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</si>
  <si>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</si>
  <si>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</si>
  <si>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</si>
  <si>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</si>
  <si>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</si>
  <si>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</si>
  <si>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</si>
  <si>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</si>
  <si>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</si>
  <si>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</si>
  <si>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</si>
  <si>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</si>
  <si>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</si>
  <si>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</si>
  <si>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</si>
  <si>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</si>
  <si>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</si>
  <si>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</si>
  <si>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</si>
  <si>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</si>
  <si>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</si>
  <si>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</si>
  <si>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</si>
  <si>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</si>
  <si>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</si>
  <si>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</si>
  <si>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</si>
  <si>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</si>
  <si>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</si>
  <si>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</si>
  <si>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</si>
  <si>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</si>
  <si>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</si>
  <si>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</si>
  <si>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</si>
  <si>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</si>
  <si>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</si>
  <si>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</si>
  <si>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</si>
  <si>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</si>
  <si>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</si>
  <si>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</si>
  <si>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</si>
  <si>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</si>
  <si>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</si>
  <si>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</si>
  <si>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</si>
  <si>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</si>
  <si>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</si>
  <si>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</si>
  <si>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</si>
  <si>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</si>
  <si>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</si>
  <si>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</si>
  <si>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</si>
  <si>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</si>
  <si>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</si>
  <si>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</si>
  <si>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</si>
  <si>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</si>
  <si>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</si>
  <si>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</si>
  <si>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</si>
  <si>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</si>
  <si>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</si>
  <si>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</si>
  <si>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</si>
  <si>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</si>
  <si>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</si>
  <si>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</si>
  <si>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</si>
  <si>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</si>
  <si>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</si>
  <si>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</si>
  <si>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</si>
  <si>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</si>
  <si>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</si>
  <si>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</si>
  <si>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</si>
  <si>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</si>
  <si>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</si>
  <si>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</si>
  <si>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</si>
  <si>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</si>
  <si>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</si>
  <si>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</si>
  <si>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</si>
  <si>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</si>
  <si>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</si>
  <si>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</si>
  <si>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</si>
  <si>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</si>
  <si>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</si>
  <si>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</si>
  <si>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</si>
  <si>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</si>
  <si>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</si>
  <si>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</si>
  <si>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</si>
  <si>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</si>
  <si>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</si>
  <si>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</si>
  <si>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</si>
  <si>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</si>
  <si>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</si>
  <si>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</si>
  <si>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</si>
  <si>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</si>
  <si>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</si>
  <si>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</si>
  <si>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</si>
  <si>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</si>
  <si>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</si>
  <si>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</si>
  <si>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</si>
  <si>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</si>
  <si>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</si>
  <si>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</si>
  <si>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</si>
  <si>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</si>
  <si>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</si>
  <si>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</si>
  <si>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</si>
  <si>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</si>
  <si>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</si>
  <si>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</si>
  <si>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</si>
  <si>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</si>
  <si>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</si>
  <si>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</si>
  <si>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</si>
  <si>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</si>
  <si>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</si>
  <si>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</si>
  <si>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</si>
  <si>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</si>
  <si>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</si>
  <si>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</si>
  <si>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</si>
  <si>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</si>
  <si>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</si>
  <si>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</si>
  <si>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</si>
  <si>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</si>
  <si>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</si>
  <si>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</si>
  <si>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</si>
  <si>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</si>
  <si>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</si>
  <si>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</si>
  <si>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</si>
  <si>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</si>
  <si>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</si>
  <si>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</si>
  <si>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</si>
  <si>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</si>
  <si>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</si>
  <si>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</si>
  <si>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</si>
  <si>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</si>
  <si>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</si>
  <si>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</si>
  <si>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</si>
  <si>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</si>
  <si>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</si>
  <si>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</si>
  <si>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</si>
  <si>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</si>
  <si>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</si>
  <si>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</si>
  <si>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</si>
  <si>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</si>
  <si>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</si>
  <si>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</si>
  <si>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</si>
  <si>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</si>
  <si>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</si>
  <si>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</si>
  <si>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</si>
  <si>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</si>
  <si>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</si>
  <si>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</si>
  <si>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</si>
  <si>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</si>
  <si>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</si>
  <si>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</si>
  <si>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</si>
  <si>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</si>
  <si>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</si>
  <si>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</si>
  <si>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</si>
  <si>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</si>
  <si>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</si>
  <si>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</si>
  <si>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</si>
  <si>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</si>
  <si>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</si>
  <si>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</si>
  <si>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</si>
  <si>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</si>
  <si>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</si>
  <si>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</si>
  <si>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</si>
  <si>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</si>
  <si>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</si>
  <si>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</si>
  <si>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</si>
  <si>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</si>
  <si>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</si>
  <si>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</si>
  <si>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</si>
  <si>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</si>
  <si>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</si>
  <si>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</si>
  <si>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</si>
  <si>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</si>
  <si>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</si>
  <si>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</si>
  <si>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</si>
  <si>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</si>
  <si>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</si>
  <si>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</si>
  <si>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</si>
  <si>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</si>
  <si>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</si>
  <si>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</si>
  <si>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</si>
  <si>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</si>
  <si>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</si>
  <si>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</si>
  <si>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</si>
  <si>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</si>
  <si>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</si>
  <si>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</si>
  <si>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</si>
  <si>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</si>
  <si>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</si>
  <si>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</si>
  <si>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</si>
  <si>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</si>
  <si>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</si>
  <si>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</si>
  <si>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</si>
  <si>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</si>
  <si>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</si>
  <si>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</si>
  <si>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</si>
  <si>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</si>
  <si>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</si>
  <si>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</si>
  <si>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</si>
  <si>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</si>
  <si>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</si>
  <si>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</si>
  <si>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</si>
  <si>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</si>
  <si>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</si>
  <si>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</si>
  <si>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</si>
  <si>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</si>
  <si>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</si>
  <si>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</si>
  <si>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</si>
  <si>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</si>
  <si>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</si>
  <si>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</si>
  <si>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</si>
  <si>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</si>
  <si>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</si>
  <si>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</si>
  <si>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</si>
  <si>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</si>
  <si>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</si>
  <si>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</si>
  <si>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</si>
  <si>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</si>
  <si>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</si>
  <si>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</si>
  <si>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</si>
  <si>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</si>
  <si>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</si>
  <si>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</si>
  <si>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</si>
  <si>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</si>
  <si>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</si>
  <si>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</si>
  <si>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</si>
  <si>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</si>
  <si>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</si>
  <si>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</si>
  <si>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</si>
  <si>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</si>
  <si>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</si>
  <si>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</si>
  <si>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</si>
  <si>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</si>
  <si>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</si>
  <si>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</si>
  <si>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</si>
  <si>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</si>
  <si>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</si>
  <si>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</si>
  <si>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</si>
  <si>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</si>
  <si>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</si>
  <si>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</si>
  <si>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</si>
  <si>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</si>
  <si>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</si>
  <si>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</si>
  <si>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</si>
  <si>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</si>
  <si>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</si>
  <si>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</si>
  <si>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</si>
  <si>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</si>
  <si>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</si>
  <si>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</si>
  <si>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</si>
  <si>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</si>
  <si>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</si>
  <si>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</si>
  <si>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</si>
  <si>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</si>
  <si>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</si>
  <si>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</si>
  <si>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</si>
  <si>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</si>
  <si>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</si>
  <si>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</si>
  <si>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</si>
  <si>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</si>
  <si>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</si>
  <si>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</si>
  <si>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</si>
  <si>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</si>
  <si>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</si>
  <si>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</si>
  <si>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</si>
  <si>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</si>
  <si>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</si>
  <si>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</si>
  <si>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</si>
  <si>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</si>
  <si>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</si>
  <si>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</si>
  <si>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</si>
  <si>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</si>
  <si>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</si>
  <si>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</si>
  <si>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</si>
  <si>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</si>
  <si>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</si>
  <si>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</si>
  <si>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</si>
  <si>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</si>
  <si>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</si>
  <si>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</si>
  <si>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</si>
  <si>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</si>
  <si>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</si>
  <si>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</si>
  <si>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</si>
  <si>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</si>
  <si>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</si>
  <si>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</si>
  <si>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</si>
  <si>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</si>
  <si>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</si>
  <si>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</si>
  <si>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</si>
  <si>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</si>
  <si>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</si>
  <si>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</si>
  <si>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</si>
  <si>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</si>
  <si>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</si>
  <si>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</si>
  <si>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</si>
  <si>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</si>
  <si>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</si>
  <si>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</si>
  <si>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</si>
  <si>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</si>
  <si>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</si>
  <si>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</si>
  <si>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</si>
  <si>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</si>
  <si>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</si>
  <si>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</si>
  <si>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</si>
  <si>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</si>
  <si>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</si>
  <si>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</si>
  <si>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</si>
  <si>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</si>
  <si>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</si>
  <si>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</si>
  <si>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</si>
  <si>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</si>
  <si>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</si>
  <si>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</si>
  <si>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</si>
  <si>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</si>
  <si>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</si>
  <si>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</si>
  <si>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</si>
  <si>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</si>
  <si>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</si>
  <si>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</si>
  <si>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</si>
  <si>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</si>
  <si>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</si>
  <si>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</si>
  <si>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</si>
  <si>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</si>
  <si>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</si>
  <si>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</si>
  <si>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</si>
  <si>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</si>
  <si>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</si>
  <si>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</si>
  <si>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</si>
  <si>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</si>
  <si>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</si>
  <si>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</si>
  <si>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</si>
  <si>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</si>
  <si>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</si>
  <si>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</si>
  <si>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</si>
  <si>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</si>
  <si>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</si>
  <si>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</si>
  <si>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</si>
  <si>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</si>
  <si>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</si>
  <si>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</si>
  <si>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</si>
  <si>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</si>
  <si>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</si>
  <si>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</si>
  <si>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</si>
  <si>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</si>
  <si>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</si>
  <si>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</si>
  <si>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</si>
  <si>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</si>
  <si>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</si>
  <si>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</si>
  <si>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</si>
  <si>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</si>
  <si>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</si>
  <si>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</si>
  <si>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</si>
  <si>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</si>
  <si>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</si>
  <si>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</si>
  <si>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</si>
  <si>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</si>
  <si>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</si>
  <si>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</si>
  <si>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</si>
  <si>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</si>
  <si>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</si>
  <si>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</si>
  <si>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</si>
  <si>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</si>
  <si>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</si>
  <si>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</si>
  <si>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</si>
  <si>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</si>
  <si>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</si>
  <si>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</si>
  <si>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</si>
  <si>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</si>
  <si>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</si>
  <si>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</si>
  <si>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</si>
  <si>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</si>
  <si>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</si>
  <si>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</si>
  <si>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</si>
  <si>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</si>
  <si>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</si>
  <si>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</si>
  <si>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</si>
  <si>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</si>
  <si>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</si>
  <si>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</si>
  <si>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</si>
  <si>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</si>
  <si>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</si>
  <si>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</si>
  <si>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</si>
  <si>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</si>
  <si>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</si>
  <si>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</si>
  <si>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</si>
  <si>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</si>
  <si>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</si>
  <si>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</si>
  <si>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</si>
  <si>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</si>
  <si>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</si>
  <si>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</si>
  <si>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</si>
  <si>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</si>
  <si>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</si>
  <si>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</si>
  <si>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</si>
  <si>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</si>
  <si>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</si>
  <si>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</si>
  <si>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</si>
  <si>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</si>
  <si>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</si>
  <si>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</si>
  <si>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</si>
  <si>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</si>
  <si>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</si>
  <si>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</si>
  <si>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</si>
  <si>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</si>
  <si>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</si>
  <si>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</si>
  <si>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</si>
  <si>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</si>
  <si>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</si>
  <si>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</si>
  <si>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</si>
  <si>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</si>
  <si>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</si>
  <si>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</si>
  <si>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</si>
  <si>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</si>
  <si>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</si>
  <si>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</si>
  <si>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</si>
  <si>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</si>
  <si>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</si>
  <si>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</si>
  <si>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</si>
  <si>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</si>
  <si>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</si>
  <si>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</si>
  <si>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</si>
  <si>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</si>
  <si>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</si>
  <si>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</si>
  <si>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</si>
  <si>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</si>
  <si>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</si>
  <si>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</si>
  <si>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</si>
  <si>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</si>
  <si>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</si>
  <si>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</si>
  <si>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</si>
  <si>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</si>
  <si>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</si>
  <si>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</si>
  <si>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</si>
  <si>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</si>
  <si>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</si>
  <si>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</si>
  <si>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</si>
  <si>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</si>
  <si>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</si>
  <si>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</si>
  <si>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</si>
  <si>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</si>
  <si>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</si>
  <si>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</si>
  <si>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</si>
  <si>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</si>
  <si>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</si>
  <si>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</si>
  <si>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</si>
  <si>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</si>
  <si>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</si>
  <si>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</si>
  <si>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</si>
  <si>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</si>
  <si>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</si>
  <si>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</si>
  <si>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</si>
  <si>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</si>
  <si>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</si>
  <si>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</si>
  <si>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</si>
  <si>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</si>
  <si>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</si>
  <si>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</si>
  <si>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</si>
  <si>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</si>
  <si>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</si>
  <si>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</si>
  <si>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</si>
  <si>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</si>
  <si>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</si>
  <si>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</si>
  <si>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</si>
  <si>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</si>
  <si>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</si>
  <si>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</si>
  <si>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</si>
  <si>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</si>
  <si>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</si>
  <si>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</si>
  <si>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</si>
  <si>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</si>
  <si>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</si>
  <si>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</si>
  <si>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</si>
  <si>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</si>
  <si>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</si>
  <si>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</si>
  <si>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</si>
  <si>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</si>
  <si>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</si>
  <si>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</si>
  <si>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</si>
  <si>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</si>
  <si>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</si>
  <si>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</si>
  <si>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</si>
  <si>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</si>
  <si>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</si>
  <si>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</si>
  <si>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</si>
  <si>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</si>
  <si>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</si>
  <si>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</si>
  <si>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</si>
  <si>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</si>
  <si>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</si>
  <si>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</si>
  <si>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</si>
  <si>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</si>
  <si>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</si>
  <si>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</si>
  <si>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</si>
  <si>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</si>
  <si>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</si>
  <si>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</si>
  <si>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</si>
  <si>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</si>
  <si>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</si>
  <si>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</si>
  <si>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</si>
  <si>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</si>
  <si>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</si>
  <si>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</si>
  <si>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</si>
  <si>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</si>
  <si>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</si>
  <si>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</si>
  <si>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</si>
  <si>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</si>
  <si>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</si>
  <si>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</si>
  <si>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</si>
  <si>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</si>
  <si>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</si>
  <si>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</si>
  <si>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</si>
  <si>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</si>
  <si>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</si>
  <si>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</si>
  <si>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</si>
  <si>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</si>
  <si>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</si>
  <si>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</si>
  <si>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</si>
  <si>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</si>
  <si>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</si>
  <si>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</si>
  <si>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</si>
  <si>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</si>
  <si>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</si>
  <si>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</si>
  <si>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</si>
  <si>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</si>
  <si>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</si>
  <si>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</si>
  <si>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</si>
  <si>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</si>
  <si>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</si>
  <si>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</si>
  <si>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</si>
  <si>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</si>
  <si>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</si>
  <si>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</si>
  <si>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</si>
  <si>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</si>
  <si>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</si>
  <si>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</si>
  <si>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</si>
  <si>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</si>
  <si>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</si>
  <si>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</si>
  <si>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</si>
  <si>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</si>
  <si>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</si>
  <si>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</si>
  <si>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</si>
  <si>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</si>
  <si>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</si>
  <si>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</si>
  <si>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</si>
  <si>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</si>
  <si>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</si>
  <si>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</si>
  <si>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</si>
  <si>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</si>
  <si>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</si>
  <si>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</si>
  <si>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</si>
  <si>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</si>
  <si>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</si>
  <si>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</si>
  <si>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</si>
  <si>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</si>
  <si>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</si>
  <si>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</si>
  <si>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</si>
  <si>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</si>
  <si>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</si>
  <si>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</si>
  <si>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</si>
  <si>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</si>
  <si>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</si>
  <si>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</si>
  <si>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</si>
  <si>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</si>
  <si>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</si>
  <si>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</si>
  <si>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</si>
  <si>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</si>
  <si>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</si>
  <si>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</si>
  <si>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</si>
  <si>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</si>
  <si>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</si>
  <si>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</si>
  <si>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</si>
  <si>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</si>
  <si>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</si>
  <si>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</si>
  <si>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</si>
  <si>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</si>
  <si>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</si>
  <si>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</si>
  <si>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</si>
  <si>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</si>
  <si>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</si>
  <si>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</si>
  <si>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</si>
  <si>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</si>
  <si>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</si>
  <si>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</si>
  <si>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</si>
  <si>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</si>
  <si>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</si>
  <si>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</si>
  <si>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</si>
  <si>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</si>
  <si>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</si>
  <si>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</si>
  <si>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</si>
  <si>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</si>
  <si>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</si>
  <si>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</si>
  <si>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</si>
  <si>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</si>
  <si>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</si>
  <si>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</si>
  <si>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</si>
  <si>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</si>
  <si>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</si>
  <si>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</si>
  <si>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</si>
  <si>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</si>
  <si>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</si>
  <si>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</si>
  <si>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</si>
  <si>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</si>
  <si>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</si>
  <si>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</si>
  <si>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</si>
  <si>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</si>
  <si>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</si>
  <si>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</si>
  <si>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</si>
  <si>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</si>
  <si>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</si>
  <si>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</si>
  <si>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</si>
  <si>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</si>
  <si>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</si>
  <si>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</si>
  <si>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</si>
  <si>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</si>
  <si>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</si>
  <si>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</si>
  <si>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</si>
  <si>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</si>
  <si>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</si>
  <si>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</si>
  <si>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</si>
  <si>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</si>
  <si>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</si>
  <si>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</si>
  <si>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</si>
  <si>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</si>
  <si>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</si>
  <si>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</si>
  <si>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</si>
  <si>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</si>
  <si>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</si>
  <si>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</si>
  <si>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</si>
  <si>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</si>
  <si>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</si>
  <si>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</si>
  <si>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</si>
  <si>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</si>
  <si>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</si>
  <si>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</si>
  <si>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</si>
  <si>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</si>
  <si>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</si>
  <si>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</si>
  <si>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</si>
  <si>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</si>
  <si>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</si>
  <si>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</si>
  <si>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</si>
  <si>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</si>
  <si>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</si>
  <si>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</si>
  <si>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</si>
  <si>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</si>
  <si>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</si>
  <si>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</si>
  <si>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</si>
  <si>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</si>
  <si>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</si>
  <si>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</si>
  <si>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</si>
  <si>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</si>
  <si>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</si>
  <si>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</si>
  <si>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</si>
  <si>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</si>
  <si>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</si>
  <si>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</si>
  <si>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</si>
  <si>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</si>
  <si>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</si>
  <si>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</si>
  <si>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</si>
  <si>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</si>
  <si>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</si>
  <si>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</si>
  <si>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</si>
  <si>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</si>
  <si>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</si>
  <si>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</si>
  <si>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</si>
  <si>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</si>
  <si>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</si>
  <si>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</si>
  <si>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</si>
  <si>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</si>
  <si>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</si>
  <si>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</si>
  <si>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</si>
  <si>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</si>
  <si>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</si>
  <si>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</si>
  <si>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</si>
  <si>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</si>
  <si>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</si>
  <si>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</si>
  <si>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</si>
  <si>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</si>
  <si>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</si>
  <si>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</si>
  <si>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</si>
  <si>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</si>
  <si>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</si>
  <si>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</si>
  <si>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</si>
  <si>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</si>
  <si>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</si>
  <si>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</si>
  <si>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</si>
  <si>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</si>
  <si>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</si>
  <si>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</si>
  <si>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</si>
  <si>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</si>
  <si>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</si>
  <si>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</si>
  <si>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</si>
  <si>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</si>
  <si>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</si>
  <si>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</si>
  <si>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</si>
  <si>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</si>
  <si>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</si>
  <si>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</si>
  <si>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</si>
  <si>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</si>
  <si>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</si>
  <si>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</si>
  <si>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</si>
  <si>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</si>
  <si>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</si>
  <si>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</si>
  <si>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</si>
  <si>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</si>
  <si>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</si>
  <si>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</si>
  <si>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</si>
  <si>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</si>
  <si>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</si>
  <si>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</si>
  <si>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</si>
  <si>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</si>
  <si>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</si>
  <si>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</si>
  <si>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</si>
  <si>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</si>
  <si>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</si>
  <si>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</si>
  <si>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</si>
  <si>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</si>
  <si>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</si>
  <si>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</si>
  <si>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</si>
  <si>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</si>
  <si>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</si>
  <si>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</si>
  <si>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</si>
  <si>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</si>
  <si>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</si>
  <si>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</si>
  <si>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</si>
  <si>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</si>
  <si>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</si>
  <si>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</si>
  <si>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</si>
  <si>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</si>
  <si>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</si>
  <si>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</si>
  <si>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</si>
  <si>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</si>
  <si>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</si>
  <si>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</si>
  <si>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</si>
  <si>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</si>
  <si>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</si>
  <si>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</si>
  <si>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</si>
  <si>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</si>
  <si>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</si>
  <si>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</si>
  <si>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</si>
  <si>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</si>
  <si>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</si>
  <si>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</si>
  <si>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</si>
  <si>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</si>
  <si>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</si>
  <si>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</si>
  <si>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</si>
  <si>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</si>
  <si>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</si>
  <si>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</si>
  <si>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</si>
  <si>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</si>
  <si>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</si>
  <si>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</si>
  <si>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</si>
  <si>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</si>
  <si>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</si>
  <si>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</si>
  <si>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</si>
  <si>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</si>
  <si>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</si>
  <si>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</si>
  <si>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</si>
  <si>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</si>
  <si>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</si>
  <si>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</si>
  <si>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</si>
  <si>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</si>
  <si>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</si>
  <si>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</si>
  <si>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</si>
  <si>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</si>
  <si>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</si>
  <si>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</si>
  <si>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</si>
  <si>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</si>
  <si>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</si>
  <si>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</si>
  <si>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</si>
  <si>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</si>
  <si>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</si>
  <si>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</si>
  <si>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</si>
  <si>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</si>
  <si>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</si>
  <si>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</si>
  <si>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</si>
  <si>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</si>
  <si>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</si>
  <si>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</si>
  <si>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</si>
  <si>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</si>
  <si>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</si>
  <si>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</si>
  <si>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</si>
  <si>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</si>
  <si>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</si>
  <si>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</si>
  <si>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</si>
  <si>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</si>
  <si>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</si>
  <si>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</si>
  <si>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</si>
  <si>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</si>
  <si>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</si>
  <si>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</si>
  <si>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</si>
  <si>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</si>
  <si>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</si>
  <si>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</si>
  <si>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</si>
  <si>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</si>
  <si>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</si>
  <si>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</si>
  <si>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</si>
  <si>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</si>
  <si>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</si>
  <si>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</si>
  <si>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</si>
  <si>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</si>
  <si>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</si>
  <si>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</si>
  <si>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</si>
  <si>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</si>
  <si>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</si>
  <si>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</si>
  <si>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</si>
  <si>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</si>
  <si>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</si>
  <si>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</si>
  <si>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</si>
  <si>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</si>
  <si>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</si>
  <si>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</si>
  <si>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</si>
  <si>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</si>
  <si>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</si>
  <si>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</si>
  <si>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</si>
  <si>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</si>
  <si>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</si>
  <si>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</si>
  <si>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</si>
  <si>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</si>
  <si>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</si>
  <si>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</si>
  <si>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</si>
  <si>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</si>
  <si>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</si>
  <si>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</si>
  <si>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</si>
  <si>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</si>
  <si>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</si>
  <si>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</si>
  <si>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</si>
  <si>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</si>
  <si>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</si>
  <si>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</si>
  <si>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</si>
  <si>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</si>
  <si>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</si>
  <si>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</si>
  <si>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</si>
  <si>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</si>
  <si>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</si>
  <si>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</si>
  <si>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</si>
  <si>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</si>
  <si>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</si>
  <si>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</si>
  <si>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</si>
  <si>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</si>
  <si>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</si>
  <si>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</si>
  <si>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</si>
  <si>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</si>
  <si>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</si>
  <si>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</si>
  <si>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</si>
  <si>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</si>
  <si>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</si>
  <si>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</si>
  <si>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</si>
  <si>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</si>
  <si>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</si>
  <si>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</si>
  <si>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</si>
  <si>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</si>
  <si>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</si>
  <si>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</si>
  <si>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</si>
  <si>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</si>
  <si>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</si>
  <si>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</si>
  <si>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</si>
  <si>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</si>
  <si>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</si>
  <si>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</si>
  <si>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</si>
  <si>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</si>
  <si>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</si>
  <si>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</si>
  <si>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</si>
  <si>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</si>
  <si>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</si>
  <si>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</si>
  <si>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</si>
  <si>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</si>
  <si>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</si>
  <si>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</si>
  <si>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</si>
  <si>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</si>
  <si>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</si>
  <si>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</si>
  <si>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</si>
  <si>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</si>
  <si>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</si>
  <si>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</si>
  <si>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</si>
  <si>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</si>
  <si>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</si>
  <si>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</si>
  <si>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</si>
  <si>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</si>
  <si>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</si>
  <si>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</si>
  <si>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</si>
  <si>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</si>
  <si>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</si>
  <si>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</si>
  <si>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</si>
  <si>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</si>
  <si>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</si>
  <si>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</si>
  <si>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</si>
  <si>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</si>
  <si>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</si>
  <si>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</si>
  <si>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</si>
  <si>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</si>
  <si>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</si>
  <si>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</si>
  <si>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</si>
  <si>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</si>
  <si>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</si>
  <si>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</si>
  <si>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</si>
  <si>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</si>
  <si>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</si>
  <si>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</si>
  <si>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</si>
  <si>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</si>
  <si>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</si>
  <si>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</si>
  <si>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</si>
  <si>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</si>
  <si>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</si>
  <si>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</si>
  <si>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</si>
  <si>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</si>
  <si>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</si>
  <si>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</si>
  <si>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</si>
  <si>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</si>
  <si>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</si>
  <si>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</si>
  <si>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</si>
  <si>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</si>
  <si>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</si>
  <si>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</si>
  <si>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</si>
  <si>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</si>
  <si>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</si>
  <si>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</si>
  <si>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</si>
  <si>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</si>
  <si>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</si>
  <si>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</si>
  <si>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</si>
  <si>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</si>
  <si>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</si>
  <si>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</si>
  <si>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</si>
  <si>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</si>
  <si>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</si>
  <si>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</si>
  <si>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</si>
  <si>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</si>
  <si>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</si>
  <si>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</si>
  <si>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</si>
  <si>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</si>
  <si>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</si>
  <si>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</si>
  <si>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</si>
  <si>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</si>
  <si>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</si>
  <si>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</si>
  <si>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</si>
  <si>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</si>
  <si>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</si>
  <si>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</si>
  <si>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</si>
  <si>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</si>
  <si>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</si>
  <si>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</si>
  <si>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</si>
  <si>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</si>
  <si>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</si>
  <si>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</si>
  <si>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</si>
  <si>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</si>
  <si>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</si>
  <si>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</si>
  <si>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</si>
  <si>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</si>
  <si>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</si>
  <si>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</si>
  <si>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</si>
  <si>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</si>
  <si>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</si>
  <si>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</si>
  <si>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</si>
  <si>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</si>
  <si>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</si>
  <si>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</si>
  <si>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</si>
  <si>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</si>
  <si>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</si>
  <si>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</si>
  <si>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</si>
  <si>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</si>
  <si>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</si>
  <si>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</si>
  <si>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</si>
  <si>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</si>
  <si>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</si>
  <si>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</si>
  <si>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</si>
  <si>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</si>
  <si>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</si>
  <si>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</si>
  <si>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</si>
  <si>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</si>
  <si>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</si>
  <si>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</si>
  <si>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</si>
  <si>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</si>
  <si>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</si>
  <si>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</si>
  <si>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</si>
  <si>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</si>
  <si>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</si>
  <si>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</si>
  <si>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</si>
  <si>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</si>
  <si>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</si>
  <si>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</si>
  <si>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</si>
  <si>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</si>
  <si>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</si>
  <si>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</si>
  <si>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</si>
  <si>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</si>
  <si>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</si>
  <si>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</si>
  <si>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</si>
  <si>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</si>
  <si>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</si>
  <si>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</si>
  <si>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</si>
  <si>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</si>
  <si>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</si>
  <si>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</si>
  <si>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</si>
  <si>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</si>
  <si>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</si>
  <si>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</si>
  <si>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</si>
  <si>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</si>
  <si>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</si>
  <si>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</si>
  <si>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</si>
  <si>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</si>
  <si>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</si>
  <si>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</si>
  <si>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</si>
  <si>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</si>
  <si>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</si>
  <si>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</si>
  <si>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</si>
  <si>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</si>
  <si>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</si>
  <si>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</si>
  <si>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</si>
  <si>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</si>
  <si>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</si>
  <si>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</si>
  <si>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</si>
  <si>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</si>
  <si>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</si>
  <si>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</si>
  <si>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</si>
  <si>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</si>
  <si>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</si>
  <si>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</si>
  <si>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</si>
  <si>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</si>
  <si>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</si>
  <si>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</si>
  <si>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</si>
  <si>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</si>
  <si>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</si>
  <si>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</si>
  <si>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</si>
  <si>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</si>
  <si>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</si>
  <si>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</si>
  <si>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</si>
  <si>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</si>
  <si>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</si>
  <si>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</si>
  <si>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</si>
  <si>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</si>
  <si>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</si>
  <si>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</si>
  <si>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</si>
  <si>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</si>
  <si>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</si>
  <si>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</si>
  <si>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</si>
  <si>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</si>
  <si>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</si>
  <si>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</si>
  <si>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</si>
  <si>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</si>
  <si>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</si>
  <si>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</si>
  <si>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</si>
  <si>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</si>
  <si>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</si>
  <si>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</si>
  <si>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</si>
  <si>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</si>
  <si>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</si>
  <si>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</si>
  <si>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</si>
  <si>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</si>
  <si>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</si>
  <si>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</si>
  <si>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</si>
  <si>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</si>
  <si>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</si>
  <si>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</si>
  <si>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</si>
  <si>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</si>
  <si>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</si>
  <si>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</si>
  <si>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</si>
  <si>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</si>
  <si>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</si>
  <si>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</si>
  <si>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</si>
  <si>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</si>
  <si>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</si>
  <si>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</si>
  <si>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</si>
  <si>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</si>
  <si>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</si>
  <si>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</si>
  <si>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</si>
  <si>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</si>
  <si>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</si>
  <si>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</si>
  <si>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</si>
  <si>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</si>
  <si>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</si>
  <si>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</si>
  <si>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</si>
  <si>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</si>
  <si>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</si>
  <si>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</si>
  <si>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</si>
  <si>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</si>
  <si>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</si>
  <si>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</si>
  <si>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</si>
  <si>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</si>
  <si>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</si>
  <si>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</si>
  <si>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</si>
  <si>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</si>
  <si>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</si>
  <si>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</si>
  <si>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</si>
  <si>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</si>
  <si>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</si>
  <si>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</si>
  <si>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</si>
  <si>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</si>
  <si>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</si>
  <si>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</si>
  <si>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</si>
  <si>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</si>
  <si>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</si>
  <si>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</si>
  <si>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</si>
  <si>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</si>
  <si>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</si>
  <si>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</si>
  <si>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</si>
  <si>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</si>
  <si>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</si>
  <si>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</si>
  <si>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</si>
  <si>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</si>
  <si>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</si>
  <si>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</si>
  <si>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</si>
  <si>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</si>
  <si>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</si>
  <si>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</si>
  <si>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</si>
  <si>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</si>
  <si>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</si>
  <si>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</si>
  <si>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</si>
  <si>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</si>
  <si>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</si>
  <si>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</si>
  <si>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</si>
  <si>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</si>
  <si>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</si>
  <si>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</si>
  <si>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</si>
  <si>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</si>
  <si>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</si>
  <si>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</si>
  <si>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</si>
  <si>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</si>
  <si>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</si>
  <si>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</si>
  <si>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</si>
  <si>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</si>
  <si>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</si>
  <si>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</si>
  <si>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</si>
  <si>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</si>
  <si>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</si>
  <si>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</si>
  <si>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</si>
  <si>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</si>
  <si>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</si>
  <si>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</si>
  <si>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</si>
  <si>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</si>
  <si>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</si>
  <si>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</si>
  <si>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</si>
  <si>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</si>
  <si>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</si>
  <si>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</si>
  <si>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</si>
  <si>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</si>
  <si>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</si>
  <si>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</si>
  <si>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</si>
  <si>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</si>
  <si>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</si>
  <si>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</si>
  <si>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</si>
  <si>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</si>
  <si>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</si>
  <si>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</si>
  <si>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</si>
  <si>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</si>
  <si>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</si>
  <si>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</si>
  <si>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</si>
  <si>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</si>
  <si>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</si>
  <si>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</si>
  <si>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</si>
  <si>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</si>
  <si>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</si>
  <si>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</si>
  <si>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</si>
  <si>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</si>
  <si>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</si>
  <si>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</si>
  <si>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</si>
  <si>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</si>
  <si>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</si>
  <si>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</si>
  <si>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</si>
  <si>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</si>
  <si>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</si>
  <si>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</si>
  <si>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</si>
  <si>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</si>
  <si>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</si>
  <si>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</si>
  <si>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</si>
  <si>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</si>
  <si>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</si>
  <si>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</si>
  <si>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</si>
  <si>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</si>
  <si>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</si>
  <si>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</si>
  <si>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</si>
  <si>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</si>
  <si>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</si>
  <si>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</si>
  <si>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</si>
  <si>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</si>
  <si>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</si>
  <si>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</si>
  <si>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</si>
  <si>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</si>
  <si>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</si>
  <si>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</si>
  <si>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</si>
  <si>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</si>
  <si>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</si>
  <si>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</si>
  <si>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</si>
  <si>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</si>
  <si>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</si>
  <si>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</si>
  <si>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</si>
  <si>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</si>
  <si>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</si>
  <si>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</si>
  <si>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</si>
  <si>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</si>
  <si>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</si>
  <si>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</si>
  <si>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</si>
  <si>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</si>
  <si>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</si>
  <si>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</si>
  <si>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</si>
  <si>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</si>
  <si>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</si>
  <si>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</si>
  <si>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</si>
  <si>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</si>
  <si>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</si>
  <si>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</si>
  <si>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</si>
  <si>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</si>
  <si>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</si>
  <si>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</si>
  <si>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</si>
  <si>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</si>
  <si>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</si>
  <si>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</si>
  <si>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</si>
  <si>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</si>
  <si>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</si>
  <si>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</si>
  <si>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</si>
  <si>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</si>
  <si>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</si>
  <si>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</si>
  <si>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</si>
  <si>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</si>
  <si>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</si>
  <si>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</si>
  <si>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</si>
  <si>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</si>
  <si>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</si>
  <si>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</si>
  <si>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</si>
  <si>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</si>
  <si>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</si>
  <si>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</si>
  <si>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</si>
  <si>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</si>
  <si>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</si>
  <si>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</si>
  <si>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</si>
  <si>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</si>
  <si>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</si>
  <si>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</si>
  <si>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</si>
  <si>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</si>
  <si>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</si>
  <si>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</si>
  <si>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</si>
  <si>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</si>
  <si>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</si>
  <si>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</si>
  <si>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</si>
  <si>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</si>
  <si>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</si>
  <si>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</si>
  <si>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</si>
  <si>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</si>
  <si>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</si>
  <si>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</si>
  <si>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</si>
  <si>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</si>
  <si>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</si>
  <si>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</si>
  <si>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</si>
  <si>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</si>
  <si>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</si>
  <si>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</si>
  <si>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</si>
  <si>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</si>
  <si>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</si>
  <si>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</si>
  <si>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</si>
  <si>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</si>
  <si>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</si>
  <si>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</si>
  <si>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</si>
  <si>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</si>
  <si>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</si>
  <si>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</si>
  <si>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</si>
  <si>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</si>
  <si>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</si>
  <si>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</si>
  <si>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</si>
  <si>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</si>
  <si>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</si>
  <si>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</si>
  <si>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</si>
  <si>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</si>
  <si>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</si>
  <si>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</si>
  <si>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</si>
  <si>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</si>
  <si>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</si>
  <si>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</si>
  <si>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</si>
  <si>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</si>
  <si>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</si>
  <si>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</si>
  <si>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</si>
  <si>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</si>
  <si>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</si>
  <si>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</si>
  <si>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</si>
  <si>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</si>
  <si>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</si>
  <si>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</si>
  <si>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</si>
  <si>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</si>
  <si>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</si>
  <si>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</si>
  <si>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</si>
  <si>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</si>
  <si>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</si>
  <si>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</si>
  <si>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</si>
  <si>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</si>
  <si>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</si>
  <si>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</si>
  <si>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</si>
  <si>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</si>
  <si>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</si>
  <si>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</si>
  <si>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</si>
  <si>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</si>
  <si>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</si>
  <si>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</si>
  <si>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</si>
  <si>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</si>
  <si>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</si>
  <si>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</si>
  <si>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</si>
  <si>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</si>
  <si>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</si>
  <si>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</si>
  <si>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</si>
  <si>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</si>
  <si>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</si>
  <si>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</si>
  <si>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</si>
  <si>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</si>
  <si>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</si>
  <si>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</si>
  <si>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</si>
  <si>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</si>
  <si>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</si>
  <si>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</si>
  <si>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</si>
  <si>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</si>
  <si>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</si>
  <si>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</si>
  <si>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</si>
  <si>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</si>
  <si>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</si>
  <si>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</si>
  <si>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</si>
  <si>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</si>
  <si>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</si>
  <si>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</si>
  <si>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</si>
  <si>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</si>
  <si>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</si>
  <si>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</si>
  <si>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</si>
  <si>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</si>
  <si>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</si>
  <si>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</si>
  <si>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</si>
  <si>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</si>
  <si>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</si>
  <si>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</si>
  <si>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</si>
  <si>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</si>
  <si>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</si>
  <si>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</si>
  <si>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</si>
  <si>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</si>
  <si>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</si>
  <si>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</si>
  <si>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</si>
  <si>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</si>
  <si>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</si>
  <si>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</si>
  <si>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</si>
  <si>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</si>
  <si>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</si>
  <si>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</si>
  <si>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</si>
  <si>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</si>
  <si>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</si>
  <si>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</si>
  <si>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</si>
  <si>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</si>
  <si>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</si>
  <si>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</si>
  <si>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</si>
  <si>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</si>
  <si>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</si>
  <si>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</si>
  <si>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</si>
  <si>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</si>
  <si>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</si>
  <si>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</si>
  <si>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</si>
  <si>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</si>
  <si>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</si>
  <si>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</si>
  <si>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</si>
  <si>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</si>
  <si>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</si>
  <si>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</si>
  <si>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</si>
  <si>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</si>
  <si>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</si>
  <si>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</si>
  <si>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</si>
  <si>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</si>
  <si>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</si>
  <si>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</si>
  <si>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</si>
  <si>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</si>
  <si>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</si>
  <si>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</si>
  <si>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</si>
  <si>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</si>
  <si>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</si>
  <si>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</si>
  <si>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</si>
  <si>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</si>
  <si>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</si>
  <si>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</si>
  <si>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</si>
  <si>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</si>
  <si>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</si>
  <si>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</si>
  <si>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</si>
  <si>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</si>
  <si>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</si>
  <si>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</si>
  <si>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</si>
  <si>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</si>
  <si>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</si>
  <si>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</si>
  <si>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</si>
  <si>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</si>
  <si>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</si>
  <si>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</si>
  <si>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</si>
  <si>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</si>
  <si>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</si>
  <si>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</si>
  <si>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</si>
  <si>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</si>
  <si>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</si>
  <si>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</si>
  <si>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</si>
  <si>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</si>
  <si>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</si>
  <si>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</si>
  <si>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</si>
  <si>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</si>
  <si>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</si>
  <si>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</si>
  <si>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</si>
  <si>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</si>
  <si>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</si>
  <si>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</si>
  <si>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</si>
  <si>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</si>
  <si>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</si>
  <si>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</si>
  <si>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</si>
  <si>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</si>
  <si>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</si>
  <si>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</si>
  <si>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</si>
  <si>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</si>
  <si>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</si>
  <si>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</si>
  <si>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</si>
  <si>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</si>
  <si>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</si>
  <si>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</si>
  <si>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</si>
  <si>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</si>
  <si>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</si>
  <si>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</si>
  <si>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</si>
  <si>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</si>
  <si>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</si>
  <si>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</si>
  <si>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</si>
  <si>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</si>
  <si>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</si>
  <si>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</si>
  <si>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</si>
  <si>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</si>
  <si>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</si>
  <si>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</si>
  <si>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</si>
  <si>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</si>
  <si>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</si>
  <si>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</si>
  <si>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</si>
  <si>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</si>
  <si>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</si>
  <si>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</si>
  <si>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</si>
  <si>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</si>
  <si>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</si>
  <si>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</si>
  <si>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</si>
  <si>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</si>
  <si>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</si>
  <si>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</si>
  <si>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</si>
  <si>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</si>
  <si>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</si>
  <si>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</si>
  <si>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</si>
  <si>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</si>
  <si>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</si>
  <si>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</si>
  <si>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</si>
  <si>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</si>
  <si>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</si>
  <si>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</si>
  <si>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</si>
  <si>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</si>
  <si>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</si>
  <si>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</si>
  <si>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</si>
  <si>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</si>
  <si>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</si>
  <si>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</si>
  <si>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</si>
  <si>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</si>
  <si>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</si>
  <si>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</si>
  <si>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</si>
  <si>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</si>
  <si>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</si>
  <si>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</si>
  <si>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</si>
  <si>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</si>
  <si>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</si>
  <si>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</si>
  <si>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</si>
  <si>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</si>
  <si>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</si>
  <si>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</si>
  <si>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</si>
  <si>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</si>
  <si>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</si>
  <si>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</si>
  <si>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</si>
  <si>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</si>
  <si>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</si>
  <si>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</si>
  <si>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</si>
  <si>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</si>
  <si>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</si>
  <si>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</si>
  <si>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</si>
  <si>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</si>
  <si>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</si>
  <si>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</si>
  <si>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</si>
  <si>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</si>
  <si>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</si>
  <si>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</si>
  <si>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</si>
  <si>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</si>
  <si>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</si>
  <si>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</si>
  <si>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</si>
  <si>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</si>
  <si>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</si>
  <si>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</si>
  <si>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</si>
  <si>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</si>
  <si>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</si>
  <si>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</si>
  <si>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</si>
  <si>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</si>
  <si>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</si>
  <si>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</si>
  <si>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</si>
  <si>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</si>
  <si>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</si>
  <si>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</si>
  <si>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</si>
  <si>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</si>
  <si>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</si>
  <si>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</si>
  <si>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</si>
  <si>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</si>
  <si>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</si>
  <si>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</si>
  <si>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</si>
  <si>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</si>
  <si>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</si>
  <si>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</si>
  <si>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</si>
  <si>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</si>
  <si>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</si>
  <si>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</si>
  <si>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</si>
  <si>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</si>
  <si>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</si>
  <si>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</si>
  <si>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</si>
  <si>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</si>
  <si>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</si>
  <si>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</si>
  <si>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</si>
  <si>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</si>
  <si>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</si>
  <si>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</si>
  <si>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</si>
  <si>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</si>
  <si>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</si>
  <si>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</si>
  <si>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</si>
  <si>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</si>
  <si>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</si>
  <si>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</si>
  <si>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</si>
  <si>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</si>
  <si>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</si>
  <si>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</si>
  <si>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</si>
  <si>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</si>
  <si>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</si>
  <si>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</si>
  <si>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</si>
  <si>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</si>
  <si>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</si>
  <si>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</si>
  <si>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</si>
  <si>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</si>
  <si>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</si>
  <si>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</si>
  <si>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</si>
  <si>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</si>
  <si>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</si>
  <si>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</si>
  <si>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</si>
  <si>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</si>
  <si>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</si>
  <si>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</si>
  <si>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</si>
  <si>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</si>
  <si>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</si>
  <si>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</si>
  <si>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</si>
  <si>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</si>
  <si>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</si>
  <si>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</si>
  <si>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</si>
  <si>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</si>
  <si>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</si>
  <si>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</si>
  <si>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</si>
  <si>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</si>
  <si>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</si>
  <si>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</si>
  <si>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</si>
  <si>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</si>
  <si>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</si>
  <si>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</si>
  <si>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</si>
  <si>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</si>
  <si>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</si>
  <si>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</si>
  <si>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</si>
  <si>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</si>
  <si>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</si>
  <si>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</si>
  <si>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</si>
  <si>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</si>
  <si>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</si>
  <si>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</si>
  <si>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</si>
  <si>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</si>
  <si>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</si>
  <si>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</si>
  <si>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</si>
  <si>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</si>
  <si>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</si>
  <si>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</si>
  <si>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</si>
  <si>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</si>
  <si>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</si>
  <si>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</si>
  <si>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</si>
  <si>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</si>
  <si>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</si>
  <si>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</si>
  <si>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</si>
  <si>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</si>
  <si>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</si>
  <si>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</si>
  <si>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</si>
  <si>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</si>
  <si>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</si>
  <si>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</si>
  <si>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</si>
  <si>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</si>
  <si>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</si>
  <si>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</si>
  <si>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</si>
  <si>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</si>
  <si>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</si>
  <si>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</si>
  <si>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</si>
  <si>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</si>
  <si>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</si>
  <si>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</si>
  <si>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</si>
  <si>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</si>
  <si>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</si>
  <si>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</si>
  <si>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</si>
  <si>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</si>
  <si>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</si>
  <si>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</si>
  <si>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</si>
  <si>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</si>
  <si>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</si>
  <si>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</si>
  <si>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</si>
  <si>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</si>
  <si>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</si>
  <si>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</si>
  <si>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</si>
  <si>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</si>
  <si>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</si>
  <si>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</si>
  <si>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</si>
  <si>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</si>
  <si>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</si>
  <si>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</si>
  <si>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</si>
  <si>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</si>
  <si>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</si>
  <si>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</si>
  <si>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</si>
  <si>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</si>
  <si>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</si>
  <si>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</si>
  <si>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</si>
  <si>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</si>
  <si>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</si>
  <si>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</si>
  <si>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</si>
  <si>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</si>
  <si>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</si>
  <si>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</si>
  <si>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</si>
  <si>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</si>
  <si>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</si>
  <si>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</si>
  <si>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</si>
  <si>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</si>
  <si>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</si>
  <si>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</si>
  <si>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</si>
  <si>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</si>
  <si>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</si>
  <si>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</si>
  <si>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</si>
  <si>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</si>
  <si>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</si>
  <si>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</si>
  <si>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</si>
  <si>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</si>
  <si>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</si>
  <si>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</si>
  <si>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</si>
  <si>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</si>
  <si>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</si>
  <si>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</si>
  <si>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</si>
  <si>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</si>
  <si>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</si>
  <si>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</si>
  <si>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</si>
  <si>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</si>
  <si>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</si>
  <si>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</si>
  <si>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</si>
  <si>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</si>
  <si>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</si>
  <si>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</si>
  <si>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</si>
  <si>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</si>
  <si>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</si>
  <si>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</si>
  <si>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</si>
  <si>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</si>
  <si>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</si>
  <si>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</si>
  <si>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</si>
  <si>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</si>
  <si>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</si>
  <si>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</si>
  <si>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</si>
  <si>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</si>
  <si>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</si>
  <si>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</si>
  <si>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</si>
  <si>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</si>
  <si>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</si>
  <si>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</si>
  <si>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</si>
  <si>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</si>
  <si>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</si>
  <si>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</si>
  <si>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</si>
  <si>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</si>
  <si>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</si>
  <si>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</si>
  <si>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</si>
  <si>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</si>
  <si>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</si>
  <si>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</si>
  <si>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</si>
  <si>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</si>
  <si>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</si>
  <si>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</si>
  <si>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</si>
  <si>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</si>
  <si>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</si>
  <si>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</si>
  <si>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</si>
  <si>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</si>
  <si>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</si>
  <si>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</si>
  <si>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</si>
  <si>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</si>
  <si>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</si>
  <si>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</si>
  <si>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</si>
  <si>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</si>
  <si>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</si>
  <si>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</si>
  <si>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</si>
  <si>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</si>
  <si>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</si>
  <si>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</si>
  <si>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</si>
  <si>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</si>
  <si>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</si>
  <si>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</si>
  <si>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</si>
  <si>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</si>
  <si>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</si>
  <si>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</si>
  <si>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</si>
  <si>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</si>
  <si>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</si>
  <si>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</si>
  <si>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</si>
  <si>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</si>
  <si>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</si>
  <si>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</si>
  <si>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</si>
  <si>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</si>
  <si>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</si>
  <si>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</si>
  <si>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</si>
  <si>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</si>
  <si>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</si>
  <si>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</si>
  <si>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</si>
  <si>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</si>
  <si>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</si>
  <si>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</si>
  <si>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</si>
  <si>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</si>
  <si>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</si>
  <si>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</si>
  <si>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</si>
  <si>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</si>
  <si>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</si>
  <si>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</si>
  <si>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</si>
  <si>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</si>
  <si>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</si>
  <si>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</si>
  <si>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</si>
  <si>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</si>
  <si>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</si>
  <si>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</si>
  <si>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</si>
  <si>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</si>
  <si>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</si>
  <si>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</si>
  <si>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</si>
  <si>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</si>
  <si>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</si>
  <si>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</si>
  <si>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</si>
  <si>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</si>
  <si>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</si>
  <si>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</si>
  <si>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</si>
  <si>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</si>
  <si>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</si>
  <si>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</si>
  <si>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</si>
  <si>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</si>
  <si>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</si>
  <si>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</si>
  <si>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</si>
  <si>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</si>
  <si>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</si>
  <si>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</si>
  <si>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</si>
  <si>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</si>
  <si>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</si>
  <si>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</si>
  <si>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</si>
  <si>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</si>
  <si>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</si>
  <si>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</si>
  <si>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</si>
  <si>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</si>
  <si>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</si>
  <si>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</si>
  <si>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</si>
  <si>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</si>
  <si>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</si>
  <si>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</si>
  <si>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</si>
  <si>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</si>
  <si>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</si>
  <si>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</si>
  <si>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</si>
  <si>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</si>
  <si>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</si>
  <si>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</si>
  <si>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</si>
  <si>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</si>
  <si>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</si>
  <si>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</si>
  <si>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</si>
  <si>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</si>
  <si>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</si>
  <si>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</si>
  <si>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</si>
  <si>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</si>
  <si>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</si>
  <si>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</si>
  <si>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</si>
  <si>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</si>
  <si>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</si>
  <si>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</si>
  <si>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</si>
  <si>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</si>
  <si>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</si>
  <si>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</si>
  <si>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</si>
  <si>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</si>
  <si>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</si>
  <si>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</si>
  <si>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</si>
  <si>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</si>
  <si>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</si>
  <si>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</si>
  <si>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</si>
  <si>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</si>
  <si>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</si>
  <si>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</si>
  <si>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</si>
  <si>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</si>
  <si>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</si>
  <si>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</si>
  <si>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</si>
  <si>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</si>
  <si>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</si>
  <si>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</si>
  <si>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</si>
  <si>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</si>
  <si>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</si>
  <si>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</si>
  <si>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</si>
  <si>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</si>
  <si>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</si>
  <si>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</si>
  <si>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</si>
  <si>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</si>
  <si>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</si>
  <si>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</si>
  <si>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</si>
  <si>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</si>
  <si>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</si>
  <si>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</si>
  <si>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</si>
  <si>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</si>
  <si>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</si>
  <si>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</si>
  <si>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</si>
  <si>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</si>
  <si>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</si>
  <si>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</si>
  <si>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</si>
  <si>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</si>
  <si>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</si>
  <si>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</si>
  <si>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</si>
  <si>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</si>
  <si>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</si>
  <si>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</si>
  <si>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</si>
  <si>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</si>
  <si>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</si>
  <si>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</si>
  <si>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</si>
  <si>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</si>
  <si>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</si>
  <si>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</si>
  <si>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</si>
  <si>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</si>
  <si>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</si>
  <si>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</si>
  <si>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</si>
  <si>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</si>
  <si>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</si>
  <si>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</si>
  <si>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</si>
  <si>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</si>
  <si>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</si>
  <si>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</si>
  <si>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</si>
  <si>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</si>
  <si>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</si>
  <si>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</si>
  <si>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</si>
  <si>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</si>
  <si>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</si>
  <si>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</si>
  <si>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</si>
  <si>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</si>
  <si>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</si>
  <si>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</si>
  <si>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</si>
  <si>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</si>
  <si>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</si>
  <si>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</si>
  <si>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</si>
  <si>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</si>
  <si>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</si>
  <si>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</si>
  <si>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</si>
  <si>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</si>
  <si>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</si>
  <si>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</si>
  <si>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</si>
  <si>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</si>
  <si>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</si>
  <si>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</si>
  <si>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</si>
  <si>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</si>
  <si>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</si>
  <si>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</si>
  <si>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</si>
  <si>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</si>
  <si>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</si>
  <si>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</si>
  <si>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</si>
  <si>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</si>
  <si>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</si>
  <si>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</si>
  <si>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</si>
  <si>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</si>
  <si>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</si>
  <si>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</si>
  <si>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</si>
  <si>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</si>
  <si>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</si>
  <si>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</si>
  <si>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</si>
  <si>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</si>
  <si>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</si>
  <si>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</si>
  <si>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</si>
  <si>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</si>
  <si>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</si>
  <si>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</si>
  <si>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</si>
  <si>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</si>
  <si>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</si>
  <si>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</si>
  <si>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</si>
  <si>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</si>
  <si>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</si>
  <si>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</si>
  <si>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</si>
  <si>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</si>
  <si>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</si>
  <si>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</si>
  <si>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</si>
  <si>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</si>
  <si>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</si>
  <si>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</si>
  <si>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</si>
  <si>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</si>
  <si>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</si>
  <si>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</si>
  <si>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</si>
  <si>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</si>
  <si>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</si>
  <si>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</si>
  <si>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</si>
  <si>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</si>
  <si>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</si>
  <si>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</si>
  <si>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</si>
  <si>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</si>
  <si>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</si>
  <si>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</si>
  <si>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</si>
  <si>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</si>
  <si>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</si>
  <si>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</si>
  <si>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</si>
  <si>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</si>
  <si>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</si>
  <si>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</si>
  <si>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</si>
  <si>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</si>
  <si>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</si>
  <si>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</si>
  <si>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</si>
  <si>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</si>
  <si>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</si>
  <si>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</si>
  <si>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</si>
  <si>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</si>
  <si>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</si>
  <si>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</si>
  <si>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</si>
  <si>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</si>
  <si>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</si>
  <si>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</si>
  <si>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</si>
  <si>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</si>
  <si>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</si>
  <si>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</si>
  <si>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</si>
  <si>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</si>
  <si>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</si>
  <si>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</si>
  <si>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</si>
  <si>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</si>
  <si>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</si>
  <si>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</si>
  <si>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</si>
  <si>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</si>
  <si>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</si>
  <si>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</si>
  <si>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</si>
  <si>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</si>
  <si>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</si>
  <si>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</si>
  <si>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</si>
  <si>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</si>
  <si>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</si>
  <si>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</si>
  <si>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</si>
  <si>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</si>
  <si>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</si>
  <si>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</si>
  <si>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</si>
  <si>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</si>
  <si>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</si>
  <si>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</si>
  <si>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</si>
  <si>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</si>
  <si>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</si>
  <si>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</si>
  <si>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</si>
  <si>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</si>
  <si>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</si>
  <si>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</si>
  <si>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</si>
  <si>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</si>
  <si>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</si>
  <si>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</si>
  <si>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</si>
  <si>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</si>
  <si>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</si>
  <si>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</si>
  <si>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</si>
  <si>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</si>
  <si>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</si>
  <si>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</si>
  <si>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</si>
  <si>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</si>
  <si>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</si>
  <si>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</si>
  <si>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</si>
  <si>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</si>
  <si>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</si>
  <si>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</si>
  <si>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</si>
  <si>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</si>
  <si>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</si>
  <si>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</si>
  <si>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</si>
  <si>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</si>
  <si>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</si>
  <si>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</si>
  <si>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</si>
  <si>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</si>
  <si>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</si>
  <si>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</si>
  <si>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</si>
  <si>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</si>
  <si>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</si>
  <si>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</si>
  <si>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</si>
  <si>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</si>
  <si>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</si>
  <si>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</si>
  <si>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</si>
  <si>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</si>
  <si>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</si>
  <si>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</si>
  <si>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</si>
  <si>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</si>
  <si>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</si>
  <si>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</si>
  <si>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</si>
  <si>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</si>
  <si>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</si>
  <si>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</si>
  <si>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</si>
  <si>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</si>
  <si>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</si>
  <si>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</si>
  <si>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</si>
  <si>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</si>
  <si>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</si>
  <si>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</si>
  <si>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</si>
  <si>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</si>
  <si>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</si>
  <si>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</si>
  <si>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</si>
  <si>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</si>
  <si>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</si>
  <si>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</si>
  <si>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</si>
  <si>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</si>
  <si>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</si>
  <si>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</si>
  <si>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</si>
  <si>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</si>
  <si>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</si>
  <si>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</si>
  <si>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</si>
  <si>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</si>
  <si>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</si>
  <si>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</si>
  <si>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</si>
  <si>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</si>
  <si>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</si>
  <si>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</si>
  <si>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</si>
  <si>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</si>
  <si>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</si>
  <si>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</si>
  <si>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</si>
  <si>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</si>
  <si>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</si>
  <si>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</si>
  <si>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</si>
  <si>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</si>
  <si>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</si>
  <si>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</si>
  <si>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</si>
  <si>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</si>
  <si>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</si>
  <si>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</si>
  <si>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</si>
  <si>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</si>
  <si>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</si>
  <si>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</si>
  <si>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</si>
  <si>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</si>
  <si>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</si>
  <si>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</si>
  <si>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</si>
  <si>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</si>
  <si>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</si>
  <si>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</si>
  <si>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</si>
  <si>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</si>
  <si>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</si>
  <si>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</si>
  <si>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</si>
  <si>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</si>
  <si>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</si>
  <si>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</si>
  <si>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</si>
  <si>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</si>
  <si>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</si>
  <si>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</si>
  <si>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</si>
  <si>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</si>
  <si>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</si>
  <si>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</si>
  <si>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</si>
  <si>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</si>
  <si>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</si>
  <si>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</si>
  <si>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</si>
  <si>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</si>
  <si>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</si>
  <si>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</si>
  <si>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</si>
  <si>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</si>
  <si>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</si>
  <si>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</si>
  <si>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</si>
  <si>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</si>
  <si>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</si>
  <si>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</si>
  <si>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</si>
  <si>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</si>
  <si>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</si>
  <si>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</si>
  <si>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</si>
  <si>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</si>
  <si>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</si>
  <si>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</si>
  <si>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</si>
  <si>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</si>
  <si>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</si>
  <si>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</si>
  <si>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</si>
  <si>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</si>
  <si>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</si>
  <si>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</si>
  <si>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</si>
  <si>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</si>
  <si>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</si>
  <si>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</si>
  <si>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</si>
  <si>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</si>
  <si>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</si>
  <si>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</si>
  <si>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</si>
  <si>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</si>
  <si>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</si>
  <si>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</si>
  <si>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</si>
  <si>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</si>
  <si>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</si>
  <si>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</si>
  <si>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</si>
  <si>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</si>
  <si>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</si>
  <si>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</si>
  <si>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</si>
  <si>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</si>
  <si>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</si>
  <si>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</si>
  <si>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</si>
  <si>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</si>
  <si>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</si>
  <si>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</si>
  <si>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</si>
  <si>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</si>
  <si>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</si>
  <si>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</si>
  <si>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</si>
  <si>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</si>
  <si>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</si>
  <si>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</si>
  <si>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</si>
  <si>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</si>
  <si>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</si>
  <si>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</si>
  <si>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</si>
  <si>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</si>
  <si>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</si>
  <si>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</si>
  <si>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</si>
  <si>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</si>
  <si>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</si>
  <si>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</si>
  <si>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</si>
  <si>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</si>
  <si>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</si>
  <si>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</si>
  <si>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</si>
  <si>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</si>
  <si>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</si>
  <si>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</si>
  <si>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</si>
  <si>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</si>
  <si>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</si>
  <si>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</si>
  <si>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</si>
  <si>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</si>
  <si>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</si>
  <si>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</si>
  <si>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</si>
  <si>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</si>
  <si>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</si>
  <si>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</si>
  <si>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</si>
  <si>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</si>
  <si>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</si>
  <si>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</si>
  <si>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</si>
  <si>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</si>
  <si>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</si>
  <si>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</si>
  <si>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</si>
  <si>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</si>
  <si>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</si>
  <si>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</si>
  <si>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</si>
  <si>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</si>
  <si>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</si>
  <si>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</si>
  <si>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</si>
  <si>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</si>
  <si>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</si>
  <si>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</si>
  <si>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</si>
  <si>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</si>
  <si>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</si>
  <si>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</si>
  <si>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</si>
  <si>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</si>
  <si>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</si>
  <si>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</si>
  <si>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</si>
  <si>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</si>
  <si>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</si>
  <si>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</si>
  <si>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</si>
  <si>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</si>
  <si>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</si>
  <si>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</si>
  <si>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</si>
  <si>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</si>
  <si>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</si>
  <si>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</si>
  <si>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</si>
  <si>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</si>
  <si>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</si>
  <si>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</si>
  <si>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</si>
  <si>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</si>
  <si>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</si>
  <si>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</si>
  <si>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</si>
  <si>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</si>
  <si>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</si>
  <si>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</si>
  <si>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</si>
  <si>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</si>
  <si>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</si>
  <si>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</si>
  <si>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</si>
  <si>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</si>
  <si>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</si>
  <si>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</si>
  <si>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</si>
  <si>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</si>
  <si>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</si>
  <si>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</si>
  <si>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</si>
  <si>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</si>
  <si>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</si>
  <si>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</si>
  <si>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</si>
  <si>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</si>
  <si>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</si>
  <si>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</si>
  <si>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</si>
  <si>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</si>
  <si>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</si>
  <si>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</si>
  <si>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</si>
  <si>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</si>
  <si>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</si>
  <si>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</si>
  <si>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</si>
  <si>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</si>
  <si>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</si>
  <si>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</si>
  <si>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</si>
  <si>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</si>
  <si>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</si>
  <si>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</si>
  <si>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</si>
  <si>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</si>
  <si>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</si>
  <si>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</si>
  <si>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</si>
  <si>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</si>
  <si>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</si>
  <si>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</si>
  <si>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</si>
  <si>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</si>
  <si>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</si>
  <si>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</si>
  <si>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</si>
  <si>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</si>
  <si>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</si>
  <si>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</si>
  <si>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</si>
  <si>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</si>
  <si>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</si>
  <si>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</si>
  <si>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</si>
  <si>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</si>
  <si>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</si>
  <si>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</si>
  <si>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</si>
  <si>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</si>
  <si>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</si>
  <si>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</si>
  <si>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</si>
  <si>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</si>
  <si>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</si>
  <si>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</si>
  <si>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</si>
  <si>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</si>
  <si>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</si>
  <si>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</si>
  <si>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</si>
  <si>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</si>
  <si>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</si>
  <si>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</si>
  <si>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</si>
  <si>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</si>
  <si>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</si>
  <si>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</si>
  <si>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</si>
  <si>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</si>
  <si>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</si>
  <si>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</si>
  <si>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</si>
  <si>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</si>
  <si>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</si>
  <si>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</si>
  <si>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</si>
  <si>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</si>
  <si>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</si>
  <si>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</si>
  <si>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</si>
  <si>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</si>
  <si>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</si>
  <si>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</si>
  <si>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</si>
  <si>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</si>
  <si>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</si>
  <si>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</si>
  <si>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</si>
  <si>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</si>
  <si>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</si>
  <si>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</si>
  <si>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</si>
  <si>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</si>
  <si>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</si>
  <si>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</si>
  <si>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</si>
  <si>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</si>
  <si>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</si>
  <si>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</si>
  <si>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</si>
  <si>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</si>
  <si>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</si>
  <si>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</si>
  <si>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</si>
  <si>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</si>
  <si>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</si>
  <si>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</si>
  <si>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</si>
  <si>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</si>
  <si>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</si>
  <si>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</si>
  <si>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</si>
  <si>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</si>
  <si>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</si>
  <si>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</si>
  <si>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</si>
  <si>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</si>
  <si>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</si>
  <si>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</si>
  <si>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</si>
  <si>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</si>
  <si>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</si>
  <si>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</si>
  <si>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</si>
  <si>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</si>
  <si>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</si>
  <si>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</si>
  <si>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</si>
  <si>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</si>
  <si>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</si>
  <si>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</si>
  <si>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</si>
  <si>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</si>
  <si>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</si>
  <si>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</si>
  <si>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</si>
  <si>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</si>
  <si>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</si>
  <si>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</si>
  <si>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</si>
  <si>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</si>
  <si>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</si>
  <si>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</si>
  <si>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</si>
  <si>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</si>
  <si>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</si>
  <si>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</si>
  <si>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</si>
  <si>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</si>
  <si>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</si>
  <si>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</si>
  <si>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</si>
  <si>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</si>
  <si>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</si>
  <si>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</si>
  <si>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</si>
  <si>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</si>
  <si>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</si>
  <si>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</si>
  <si>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</si>
  <si>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</si>
  <si>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</si>
  <si>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</si>
  <si>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</si>
  <si>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</si>
  <si>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</si>
  <si>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</si>
  <si>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</si>
  <si>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</si>
  <si>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</si>
  <si>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</si>
  <si>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</si>
  <si>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</si>
  <si>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</si>
  <si>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</si>
  <si>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</si>
  <si>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</si>
  <si>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</si>
  <si>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</si>
  <si>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</si>
  <si>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</si>
  <si>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</si>
  <si>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</si>
  <si>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</si>
  <si>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</si>
  <si>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</si>
  <si>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</si>
  <si>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</si>
  <si>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</si>
  <si>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</si>
  <si>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</si>
  <si>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</si>
  <si>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</si>
  <si>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</si>
  <si>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</si>
  <si>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</si>
  <si>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</si>
  <si>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</si>
  <si>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</si>
  <si>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</si>
  <si>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</si>
  <si>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</si>
  <si>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</si>
  <si>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</si>
  <si>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</si>
  <si>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</si>
  <si>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</si>
  <si>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</si>
  <si>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</si>
  <si>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</si>
  <si>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</si>
  <si>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</si>
  <si>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</si>
  <si>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</si>
  <si>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</si>
  <si>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</si>
  <si>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</si>
  <si>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</si>
  <si>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</si>
  <si>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</si>
  <si>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</si>
  <si>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</si>
  <si>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</si>
  <si>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</si>
  <si>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</si>
  <si>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</si>
  <si>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</si>
  <si>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</si>
  <si>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</si>
  <si>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</si>
  <si>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</si>
  <si>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</si>
  <si>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</si>
  <si>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</si>
  <si>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</si>
  <si>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</si>
  <si>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</si>
  <si>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</si>
  <si>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</si>
  <si>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</si>
  <si>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</si>
  <si>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</si>
  <si>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</si>
  <si>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</si>
  <si>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</si>
  <si>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</si>
  <si>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</si>
  <si>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</si>
  <si>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</si>
  <si>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</si>
  <si>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</si>
  <si>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</si>
  <si>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</si>
  <si>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</si>
  <si>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</si>
  <si>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</si>
  <si>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</si>
  <si>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</si>
  <si>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</si>
  <si>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</si>
  <si>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</si>
  <si>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</si>
  <si>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</si>
  <si>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</si>
  <si>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</si>
  <si>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</si>
  <si>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</si>
  <si>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</si>
  <si>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</si>
  <si>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</si>
  <si>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</si>
  <si>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</si>
  <si>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</si>
  <si>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</si>
  <si>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</si>
  <si>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</si>
  <si>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</si>
  <si>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</si>
  <si>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</si>
  <si>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</si>
  <si>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</si>
  <si>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</si>
  <si>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</si>
  <si>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</si>
  <si>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</si>
  <si>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</si>
  <si>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</si>
  <si>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</si>
  <si>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</si>
  <si>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</si>
  <si>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</si>
  <si>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</si>
  <si>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</si>
  <si>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</si>
  <si>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</si>
  <si>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</si>
  <si>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</si>
  <si>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</si>
  <si>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</si>
  <si>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</si>
  <si>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</si>
  <si>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</si>
  <si>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</si>
  <si>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</si>
  <si>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</si>
  <si>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</si>
  <si>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</si>
  <si>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</si>
  <si>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</si>
  <si>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</si>
  <si>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</si>
  <si>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</si>
  <si>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</si>
  <si>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</si>
  <si>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</si>
  <si>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</si>
  <si>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</si>
  <si>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</si>
  <si>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</si>
  <si>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</si>
  <si>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</si>
  <si>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</si>
  <si>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</si>
  <si>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</si>
  <si>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</si>
  <si>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</si>
  <si>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</si>
  <si>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</si>
  <si>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</si>
  <si>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</si>
  <si>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</si>
  <si>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</si>
  <si>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</si>
  <si>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</si>
  <si>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</si>
  <si>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</si>
  <si>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</si>
  <si>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</si>
  <si>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</si>
  <si>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</si>
  <si>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</si>
  <si>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</si>
  <si>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</si>
  <si>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</si>
  <si>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</si>
  <si>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</si>
  <si>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</si>
  <si>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</si>
  <si>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</si>
  <si>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</si>
  <si>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</si>
  <si>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</si>
  <si>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</si>
  <si>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</si>
  <si>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</si>
  <si>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</si>
  <si>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</si>
  <si>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</si>
  <si>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</si>
  <si>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</si>
  <si>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</si>
  <si>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</si>
  <si>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</si>
  <si>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</si>
  <si>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</si>
  <si>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</si>
  <si>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</si>
  <si>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</si>
  <si>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</si>
  <si>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</si>
  <si>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</si>
  <si>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</si>
  <si>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</si>
  <si>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</si>
  <si>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</si>
  <si>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</si>
  <si>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</si>
  <si>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</si>
  <si>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</si>
  <si>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</si>
  <si>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</si>
  <si>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</si>
  <si>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</si>
  <si>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</si>
  <si>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</si>
  <si>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</si>
  <si>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</si>
  <si>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</si>
  <si>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</si>
  <si>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</si>
  <si>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</si>
  <si>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</si>
  <si>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</si>
  <si>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</si>
  <si>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</si>
  <si>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</si>
  <si>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</si>
  <si>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</si>
  <si>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</si>
  <si>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</si>
  <si>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</si>
  <si>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</si>
  <si>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</si>
  <si>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</si>
  <si>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</si>
  <si>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</si>
  <si>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</si>
  <si>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</si>
  <si>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</si>
  <si>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</si>
  <si>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</si>
  <si>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</si>
  <si>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</si>
  <si>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</si>
  <si>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</si>
  <si>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</si>
  <si>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</si>
  <si>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</si>
  <si>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</si>
  <si>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</si>
  <si>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</si>
  <si>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</si>
  <si>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</si>
  <si>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</si>
  <si>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</si>
  <si>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</si>
  <si>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</si>
  <si>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</si>
  <si>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</si>
  <si>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</si>
  <si>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</si>
  <si>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</si>
  <si>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</si>
  <si>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</si>
  <si>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</si>
  <si>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</si>
  <si>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</si>
  <si>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</si>
  <si>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</si>
  <si>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</si>
  <si>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</si>
  <si>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</si>
  <si>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</si>
  <si>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</si>
  <si>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</si>
  <si>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</si>
  <si>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</si>
  <si>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</si>
  <si>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</si>
  <si>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</si>
  <si>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</si>
  <si>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</si>
  <si>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</si>
  <si>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</si>
  <si>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</si>
  <si>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</si>
  <si>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</si>
  <si>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</si>
  <si>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</si>
  <si>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</si>
  <si>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</si>
  <si>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</si>
  <si>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</si>
  <si>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</si>
  <si>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</si>
  <si>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</si>
  <si>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</si>
  <si>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</si>
  <si>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</si>
  <si>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</si>
  <si>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</si>
  <si>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</si>
  <si>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</si>
  <si>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</si>
  <si>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</si>
  <si>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</si>
  <si>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</si>
  <si>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</si>
  <si>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</si>
  <si>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</si>
  <si>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</si>
  <si>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</si>
  <si>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</si>
  <si>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</si>
  <si>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</si>
  <si>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</si>
  <si>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</si>
  <si>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</si>
  <si>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</si>
  <si>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</si>
  <si>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</si>
  <si>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</si>
  <si>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</si>
  <si>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</si>
  <si>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</si>
  <si>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</si>
  <si>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</si>
  <si>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</si>
  <si>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</si>
  <si>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</si>
  <si>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</si>
  <si>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</si>
  <si>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</si>
  <si>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</si>
  <si>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</si>
  <si>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</si>
  <si>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</si>
  <si>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</si>
  <si>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</si>
  <si>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</si>
  <si>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</si>
  <si>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</si>
  <si>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</si>
  <si>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</si>
  <si>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</si>
  <si>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</si>
  <si>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</si>
  <si>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</si>
  <si>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</si>
  <si>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</si>
  <si>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</si>
  <si>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</si>
  <si>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</si>
  <si>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</si>
  <si>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</si>
  <si>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</si>
  <si>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</si>
  <si>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</si>
  <si>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</si>
  <si>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</si>
  <si>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</si>
  <si>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</si>
  <si>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</si>
  <si>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</si>
  <si>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</si>
  <si>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</si>
  <si>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</si>
  <si>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</si>
  <si>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</si>
  <si>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</si>
  <si>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</si>
  <si>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</si>
  <si>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</si>
  <si>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</si>
  <si>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</si>
  <si>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</si>
  <si>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</si>
  <si>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</si>
  <si>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</si>
  <si>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</si>
  <si>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</si>
  <si>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</si>
  <si>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</si>
  <si>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</si>
  <si>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</si>
  <si>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</si>
  <si>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</si>
  <si>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</si>
  <si>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</si>
  <si>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</si>
  <si>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</si>
  <si>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</si>
  <si>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</si>
  <si>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</si>
  <si>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</si>
  <si>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</si>
  <si>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</si>
  <si>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</si>
  <si>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</si>
  <si>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</si>
  <si>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</si>
  <si>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</si>
  <si>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</si>
  <si>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</si>
  <si>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</si>
  <si>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</si>
  <si>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</si>
  <si>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</si>
  <si>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</si>
  <si>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</si>
  <si>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</si>
  <si>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</si>
  <si>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</si>
  <si>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</si>
  <si>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</si>
  <si>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</si>
  <si>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</si>
  <si>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</si>
  <si>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</si>
  <si>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</si>
  <si>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</si>
  <si>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</si>
  <si>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</si>
  <si>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</si>
  <si>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</si>
  <si>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</si>
  <si>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</si>
  <si>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</si>
  <si>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</si>
  <si>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</si>
  <si>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</si>
  <si>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</si>
  <si>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</si>
  <si>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</si>
  <si>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</si>
  <si>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</si>
  <si>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</si>
  <si>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</si>
  <si>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</si>
  <si>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</si>
  <si>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</si>
  <si>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</si>
  <si>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</si>
  <si>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</si>
  <si>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</si>
  <si>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</si>
  <si>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</si>
  <si>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</si>
  <si>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</si>
  <si>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</si>
  <si>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</si>
  <si>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</si>
  <si>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</si>
  <si>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</si>
  <si>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</si>
  <si>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</si>
  <si>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</si>
  <si>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</si>
  <si>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</si>
  <si>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</si>
  <si>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</si>
  <si>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</si>
  <si>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</si>
  <si>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</si>
  <si>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</si>
  <si>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</si>
  <si>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</si>
  <si>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</si>
  <si>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</si>
  <si>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</si>
  <si>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</si>
  <si>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</si>
  <si>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</si>
  <si>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</si>
  <si>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</si>
  <si>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</si>
  <si>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</si>
  <si>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</si>
  <si>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</si>
  <si>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</si>
  <si>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</si>
  <si>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</si>
  <si>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</si>
  <si>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</si>
  <si>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</si>
  <si>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</si>
  <si>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</si>
  <si>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</si>
  <si>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</si>
  <si>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</si>
  <si>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</si>
  <si>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</si>
  <si>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</si>
  <si>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</si>
  <si>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</si>
  <si>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</si>
  <si>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</si>
  <si>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</si>
  <si>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</si>
  <si>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</si>
  <si>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</si>
  <si>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</si>
  <si>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</si>
  <si>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</si>
  <si>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</si>
  <si>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</si>
  <si>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</si>
  <si>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</si>
  <si>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</si>
  <si>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</si>
  <si>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</si>
  <si>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</si>
  <si>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</si>
  <si>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</si>
  <si>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</si>
  <si>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</si>
  <si>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</si>
  <si>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</si>
  <si>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</si>
  <si>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</si>
  <si>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</si>
  <si>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</si>
  <si>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</si>
  <si>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</si>
  <si>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</si>
  <si>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</si>
  <si>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</si>
  <si>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</si>
  <si>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</si>
  <si>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</si>
  <si>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</si>
  <si>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</si>
  <si>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</si>
  <si>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</si>
  <si>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</si>
  <si>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</si>
  <si>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</si>
  <si>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</si>
  <si>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</si>
  <si>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</si>
  <si>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</si>
  <si>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</si>
  <si>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</si>
  <si>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</si>
  <si>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</si>
  <si>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</si>
  <si>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</si>
  <si>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</si>
  <si>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</si>
  <si>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</si>
  <si>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</si>
  <si>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</si>
  <si>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</si>
  <si>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</si>
  <si>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</si>
  <si>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</si>
  <si>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</si>
  <si>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</si>
  <si>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</si>
  <si>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</si>
  <si>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</si>
  <si>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</si>
  <si>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</si>
  <si>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</si>
  <si>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</si>
  <si>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</si>
  <si>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</si>
  <si>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</si>
  <si>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</si>
  <si>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</si>
  <si>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</si>
  <si>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</si>
  <si>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</si>
  <si>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</si>
  <si>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</si>
  <si>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</si>
  <si>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</si>
  <si>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</si>
  <si>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</si>
  <si>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</si>
  <si>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</si>
  <si>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</si>
  <si>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</si>
  <si>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</si>
  <si>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</si>
  <si>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</si>
  <si>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</si>
  <si>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</si>
  <si>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</si>
  <si>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</si>
  <si>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</si>
  <si>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</si>
  <si>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</si>
  <si>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</si>
  <si>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</si>
  <si>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</si>
  <si>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</si>
  <si>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</si>
  <si>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</si>
  <si>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</si>
  <si>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</si>
  <si>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</si>
  <si>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</si>
  <si>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</si>
  <si>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</si>
  <si>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</si>
  <si>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</si>
  <si>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</si>
  <si>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</si>
  <si>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</si>
  <si>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</si>
  <si>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</si>
  <si>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</si>
  <si>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</si>
  <si>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</si>
  <si>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</si>
  <si>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</si>
  <si>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</si>
  <si>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</si>
  <si>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</si>
  <si>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</si>
  <si>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</si>
  <si>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</si>
  <si>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</si>
  <si>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</si>
  <si>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</si>
  <si>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</si>
  <si>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</si>
  <si>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</si>
  <si>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</si>
  <si>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</si>
  <si>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</si>
  <si>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</si>
  <si>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</si>
  <si>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</si>
  <si>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</si>
  <si>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</si>
  <si>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</si>
  <si>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</si>
  <si>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</si>
  <si>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</si>
  <si>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</si>
  <si>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</si>
  <si>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</si>
  <si>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</si>
  <si>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</si>
  <si>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</si>
  <si>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</si>
  <si>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</si>
  <si>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</si>
  <si>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</si>
  <si>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</si>
  <si>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</si>
  <si>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</si>
  <si>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</si>
  <si>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</si>
  <si>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</si>
  <si>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</si>
  <si>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</si>
  <si>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</si>
  <si>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</si>
  <si>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</si>
  <si>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</si>
  <si>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</si>
  <si>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</si>
  <si>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</si>
  <si>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</si>
  <si>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</si>
  <si>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</si>
  <si>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</si>
  <si>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</si>
  <si>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</si>
  <si>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</si>
  <si>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</si>
  <si>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</si>
  <si>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</si>
  <si>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</si>
  <si>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</si>
  <si>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</si>
  <si>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</si>
  <si>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</si>
  <si>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</si>
  <si>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</si>
  <si>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</si>
  <si>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</si>
  <si>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</si>
  <si>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</si>
  <si>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</si>
  <si>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</si>
  <si>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</si>
  <si>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</si>
  <si>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</si>
  <si>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</si>
  <si>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</si>
  <si>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</si>
  <si>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</si>
  <si>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</si>
  <si>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</si>
  <si>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</si>
  <si>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</si>
  <si>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</si>
  <si>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</si>
  <si>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</si>
  <si>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</si>
  <si>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</si>
  <si>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</si>
  <si>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</si>
  <si>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</si>
  <si>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</si>
  <si>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</si>
  <si>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</si>
  <si>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</si>
  <si>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</si>
  <si>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</si>
  <si>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</si>
  <si>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</si>
  <si>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</si>
  <si>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</si>
  <si>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</si>
  <si>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</si>
  <si>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</si>
  <si>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</si>
  <si>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</si>
  <si>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</si>
  <si>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</si>
  <si>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</si>
  <si>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</si>
  <si>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</si>
  <si>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</si>
  <si>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</si>
  <si>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</si>
  <si>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</si>
  <si>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</si>
  <si>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</si>
  <si>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</si>
  <si>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</si>
  <si>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</si>
  <si>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</si>
  <si>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</si>
  <si>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</si>
  <si>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</si>
  <si>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</si>
  <si>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</si>
  <si>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</si>
  <si>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</si>
  <si>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</si>
  <si>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</si>
  <si>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</si>
  <si>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</si>
  <si>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</si>
  <si>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</si>
  <si>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</si>
  <si>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</si>
  <si>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</si>
  <si>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</si>
  <si>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</si>
  <si>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</si>
  <si>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</si>
  <si>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</si>
  <si>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</si>
  <si>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</si>
  <si>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</si>
  <si>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</si>
  <si>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</si>
  <si>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</si>
  <si>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</si>
  <si>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</si>
  <si>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</si>
  <si>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</si>
  <si>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</si>
  <si>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</si>
  <si>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</si>
  <si>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</si>
  <si>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</si>
  <si>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</si>
  <si>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</si>
  <si>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</si>
  <si>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</si>
  <si>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</si>
  <si>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</si>
  <si>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</si>
  <si>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</si>
  <si>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</si>
  <si>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</si>
  <si>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</si>
  <si>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</si>
  <si>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</si>
  <si>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</si>
  <si>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</si>
  <si>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</si>
  <si>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</si>
  <si>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</si>
  <si>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</si>
  <si>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</si>
  <si>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</si>
  <si>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</si>
  <si>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</si>
  <si>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</si>
  <si>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</si>
  <si>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</si>
  <si>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</si>
  <si>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</si>
  <si>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</si>
  <si>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</si>
  <si>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</si>
  <si>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</si>
  <si>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</si>
  <si>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</si>
  <si>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</si>
  <si>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</si>
  <si>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</si>
  <si>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</si>
  <si>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</si>
  <si>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</si>
  <si>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</si>
  <si>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</si>
  <si>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</si>
  <si>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</si>
  <si>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</si>
  <si>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</si>
  <si>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</si>
  <si>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</si>
  <si>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</si>
  <si>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</si>
  <si>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</si>
  <si>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</si>
  <si>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</si>
  <si>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</si>
  <si>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</si>
  <si>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</si>
  <si>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</si>
  <si>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</si>
  <si>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</si>
  <si>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</si>
  <si>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</si>
  <si>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</si>
  <si>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</si>
  <si>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</si>
  <si>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</si>
  <si>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</si>
  <si>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</si>
  <si>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</si>
  <si>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</si>
  <si>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</si>
  <si>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</si>
  <si>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</si>
  <si>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</si>
  <si>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</si>
  <si>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</si>
  <si>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</si>
  <si>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</si>
  <si>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</si>
  <si>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</si>
  <si>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</si>
  <si>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</si>
  <si>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</si>
  <si>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</si>
  <si>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</si>
  <si>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</si>
  <si>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</si>
  <si>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</si>
  <si>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</si>
  <si>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</si>
  <si>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</si>
  <si>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</si>
  <si>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</si>
  <si>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</si>
  <si>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</si>
  <si>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</si>
  <si>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</si>
  <si>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</si>
  <si>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</si>
  <si>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</si>
  <si>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</si>
  <si>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</si>
  <si>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</si>
  <si>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</si>
  <si>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</si>
  <si>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</si>
  <si>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</si>
  <si>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</si>
  <si>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</si>
  <si>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</si>
  <si>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</si>
  <si>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</si>
  <si>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</si>
  <si>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</si>
  <si>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</si>
  <si>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</si>
  <si>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</si>
  <si>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</si>
  <si>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</si>
  <si>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</si>
  <si>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</si>
  <si>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</si>
  <si>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</si>
  <si>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</si>
  <si>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</si>
  <si>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</si>
  <si>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</si>
  <si>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</si>
  <si>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</si>
  <si>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</si>
  <si>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</si>
  <si>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</si>
  <si>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</si>
  <si>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</si>
  <si>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</si>
  <si>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</si>
  <si>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</si>
  <si>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</si>
  <si>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</si>
  <si>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</si>
  <si>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</si>
  <si>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</si>
  <si>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</si>
  <si>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</si>
  <si>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</si>
  <si>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</si>
  <si>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</si>
  <si>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</si>
  <si>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</si>
  <si>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</si>
  <si>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</si>
  <si>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</si>
  <si>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</si>
  <si>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</si>
  <si>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</si>
  <si>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</si>
  <si>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</si>
  <si>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</si>
  <si>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</si>
  <si>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</si>
  <si>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</si>
  <si>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</si>
  <si>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</si>
  <si>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</si>
  <si>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</si>
  <si>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</si>
  <si>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</si>
  <si>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</si>
  <si>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</si>
  <si>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</si>
  <si>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</si>
  <si>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</si>
  <si>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</si>
  <si>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</si>
  <si>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</si>
  <si>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</si>
  <si>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</si>
  <si>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</si>
  <si>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</si>
  <si>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</si>
  <si>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</si>
  <si>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</si>
  <si>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</si>
  <si>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</si>
  <si>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</si>
  <si>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</si>
  <si>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</si>
  <si>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</si>
  <si>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</si>
  <si>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</si>
  <si>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</si>
  <si>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</si>
  <si>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</si>
  <si>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</si>
  <si>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</si>
  <si>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</si>
  <si>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</si>
  <si>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</si>
  <si>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</si>
  <si>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</si>
  <si>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</si>
  <si>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</si>
  <si>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</si>
  <si>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</si>
  <si>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</si>
  <si>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</si>
  <si>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</si>
  <si>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</si>
  <si>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</si>
  <si>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</si>
  <si>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</si>
  <si>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</si>
  <si>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</si>
  <si>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</si>
  <si>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</si>
  <si>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</si>
  <si>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</si>
  <si>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</si>
  <si>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</si>
  <si>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</si>
  <si>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</si>
  <si>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</si>
  <si>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</si>
  <si>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</si>
  <si>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</si>
  <si>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</si>
  <si>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</si>
  <si>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</si>
  <si>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</si>
  <si>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</si>
  <si>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</si>
  <si>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</si>
  <si>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</si>
  <si>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</si>
  <si>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</si>
  <si>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</si>
  <si>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</si>
  <si>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</si>
  <si>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</si>
  <si>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</si>
  <si>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</si>
  <si>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</si>
  <si>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</si>
  <si>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</si>
  <si>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</si>
  <si>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</si>
  <si>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</si>
  <si>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</si>
  <si>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</si>
  <si>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</si>
  <si>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</si>
  <si>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</si>
  <si>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</si>
  <si>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</si>
  <si>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</si>
  <si>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</si>
  <si>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</si>
  <si>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</si>
  <si>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</si>
  <si>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</si>
  <si>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</si>
  <si>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</si>
  <si>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</si>
  <si>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</si>
  <si>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</si>
  <si>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</si>
  <si>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</si>
  <si>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</si>
  <si>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</si>
  <si>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</si>
  <si>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</si>
  <si>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</si>
  <si>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</si>
  <si>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</si>
  <si>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</si>
  <si>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</si>
  <si>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</si>
  <si>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</si>
  <si>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</si>
  <si>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</si>
  <si>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</si>
  <si>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</si>
  <si>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</si>
  <si>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</si>
  <si>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</si>
  <si>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</si>
  <si>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</si>
  <si>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</si>
  <si>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</si>
  <si>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</si>
  <si>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</si>
  <si>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</si>
  <si>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</si>
  <si>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</si>
  <si>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</si>
  <si>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</si>
  <si>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</si>
  <si>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</si>
  <si>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</si>
  <si>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</si>
  <si>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</si>
  <si>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</si>
  <si>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</si>
  <si>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</si>
  <si>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</si>
  <si>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</si>
  <si>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</si>
  <si>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</si>
  <si>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</si>
  <si>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</si>
  <si>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</si>
  <si>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</si>
  <si>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</si>
  <si>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</si>
  <si>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</si>
  <si>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</si>
  <si>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</si>
  <si>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</si>
  <si>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</si>
  <si>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</si>
  <si>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</si>
  <si>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</si>
  <si>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</si>
  <si>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</si>
  <si>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</si>
  <si>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</si>
  <si>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</si>
  <si>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</si>
  <si>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</si>
  <si>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</si>
  <si>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</si>
  <si>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</si>
  <si>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</si>
  <si>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</si>
  <si>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</si>
  <si>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</si>
  <si>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</si>
  <si>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</si>
  <si>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</si>
  <si>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</si>
  <si>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</si>
  <si>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</si>
  <si>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</si>
  <si>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</si>
  <si>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</si>
  <si>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</si>
  <si>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</si>
  <si>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</si>
  <si>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</si>
  <si>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</si>
  <si>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</si>
  <si>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</si>
  <si>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</si>
  <si>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</si>
  <si>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</si>
  <si>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</si>
  <si>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</si>
  <si>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</si>
  <si>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</si>
  <si>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</si>
  <si>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</si>
  <si>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</si>
  <si>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</si>
  <si>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</si>
  <si>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</si>
  <si>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</si>
  <si>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</si>
  <si>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</si>
  <si>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</si>
  <si>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</si>
  <si>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</si>
  <si>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</si>
  <si>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</si>
  <si>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</si>
  <si>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</si>
  <si>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</si>
  <si>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</si>
  <si>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</si>
  <si>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</si>
  <si>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</si>
  <si>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</si>
  <si>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</si>
  <si>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</si>
  <si>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</si>
  <si>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</si>
  <si>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</si>
  <si>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</si>
  <si>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</si>
  <si>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</si>
  <si>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</si>
  <si>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</si>
  <si>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</si>
  <si>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</si>
  <si>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</si>
  <si>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</si>
  <si>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</si>
  <si>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</si>
  <si>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</si>
  <si>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</si>
  <si>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</si>
  <si>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</si>
  <si>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</si>
  <si>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</si>
  <si>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</si>
  <si>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</si>
  <si>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</si>
  <si>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</si>
  <si>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</si>
  <si>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</si>
  <si>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</si>
  <si>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</si>
  <si>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</si>
  <si>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</si>
  <si>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</si>
  <si>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</si>
  <si>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</si>
  <si>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</si>
  <si>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</si>
  <si>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</si>
  <si>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</si>
  <si>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</si>
  <si>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</si>
  <si>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</si>
  <si>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</si>
  <si>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</si>
  <si>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</si>
  <si>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</si>
  <si>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</si>
  <si>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</si>
  <si>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</si>
  <si>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</si>
  <si>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</si>
  <si>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</si>
  <si>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</si>
  <si>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</si>
  <si>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</si>
  <si>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</si>
  <si>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</si>
  <si>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</si>
  <si>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</si>
  <si>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</si>
  <si>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</si>
  <si>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</si>
  <si>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</si>
  <si>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</si>
  <si>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</si>
  <si>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</si>
  <si>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</si>
  <si>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</si>
  <si>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</si>
  <si>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</si>
  <si>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</si>
  <si>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</si>
  <si>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</si>
  <si>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</si>
  <si>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</si>
  <si>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</si>
  <si>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</si>
  <si>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</si>
  <si>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</si>
  <si>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</si>
  <si>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</si>
  <si>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</si>
  <si>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</si>
  <si>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</si>
  <si>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</si>
  <si>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</si>
  <si>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</si>
  <si>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</si>
  <si>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</si>
  <si>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</si>
  <si>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</si>
  <si>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</si>
  <si>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</si>
  <si>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</si>
  <si>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</si>
  <si>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</si>
  <si>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</si>
  <si>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</si>
  <si>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</si>
  <si>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</si>
  <si>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</si>
  <si>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</si>
  <si>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</si>
  <si>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</si>
  <si>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</si>
  <si>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</si>
  <si>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</si>
  <si>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</si>
  <si>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</si>
  <si>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</si>
  <si>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</si>
  <si>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</si>
  <si>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</si>
  <si>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</si>
  <si>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</si>
  <si>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</si>
  <si>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</si>
  <si>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</si>
  <si>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</si>
  <si>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</si>
  <si>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</si>
  <si>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</si>
  <si>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</si>
  <si>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</si>
  <si>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</si>
  <si>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</si>
  <si>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</si>
  <si>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</si>
  <si>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</si>
  <si>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</si>
  <si>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</si>
  <si>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</si>
  <si>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</si>
  <si>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</si>
  <si>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</si>
  <si>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</si>
  <si>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</si>
  <si>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</si>
  <si>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</si>
  <si>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</si>
  <si>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</si>
  <si>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</si>
  <si>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</si>
  <si>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</si>
  <si>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</si>
  <si>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</si>
  <si>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</si>
  <si>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</si>
  <si>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</si>
  <si>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</si>
  <si>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</si>
  <si>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</si>
  <si>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</si>
  <si>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</si>
  <si>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</si>
  <si>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</si>
  <si>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</si>
  <si>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</si>
  <si>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</si>
  <si>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</si>
  <si>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</si>
  <si>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</si>
  <si>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</si>
  <si>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</si>
  <si>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</si>
  <si>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</si>
  <si>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</si>
  <si>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</si>
  <si>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</si>
  <si>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</si>
  <si>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</si>
  <si>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</si>
  <si>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</si>
  <si>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</si>
  <si>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</si>
  <si>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</si>
  <si>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</si>
  <si>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</si>
  <si>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</si>
  <si>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</si>
  <si>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</si>
  <si>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</si>
  <si>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</si>
  <si>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</si>
  <si>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</si>
  <si>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</si>
  <si>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</si>
  <si>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</si>
  <si>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</si>
  <si>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</si>
  <si>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</si>
  <si>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</si>
  <si>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</si>
  <si>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</si>
  <si>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</si>
  <si>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</si>
  <si>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</si>
  <si>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</si>
  <si>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</si>
  <si>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</si>
  <si>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</si>
  <si>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</si>
  <si>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</si>
  <si>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</si>
  <si>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</si>
  <si>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</si>
  <si>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</si>
  <si>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</si>
  <si>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</si>
  <si>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</si>
  <si>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</si>
  <si>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</si>
  <si>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</si>
  <si>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</si>
  <si>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</si>
  <si>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</si>
  <si>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</si>
  <si>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</si>
  <si>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</si>
  <si>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</si>
  <si>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</si>
  <si>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</si>
  <si>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</si>
  <si>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</si>
  <si>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</si>
  <si>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</si>
  <si>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</si>
  <si>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</si>
  <si>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</si>
  <si>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</si>
  <si>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</si>
  <si>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</si>
  <si>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</si>
  <si>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</si>
  <si>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</si>
  <si>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</si>
  <si>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</si>
  <si>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</si>
  <si>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</si>
  <si>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</si>
  <si>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</si>
  <si>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</si>
  <si>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</si>
  <si>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</si>
  <si>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</si>
  <si>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</si>
  <si>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</si>
  <si>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</si>
  <si>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</si>
  <si>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</si>
  <si>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</si>
  <si>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</si>
  <si>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</si>
  <si>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</si>
  <si>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</si>
  <si>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</si>
  <si>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</si>
  <si>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</si>
  <si>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</si>
  <si>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</si>
  <si>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</si>
  <si>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</si>
  <si>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</si>
  <si>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</si>
  <si>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</si>
  <si>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</si>
  <si>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</si>
  <si>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</si>
  <si>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</si>
  <si>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</si>
  <si>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</si>
  <si>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</si>
  <si>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</si>
  <si>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</si>
  <si>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</si>
  <si>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</si>
  <si>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</si>
  <si>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</si>
  <si>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</si>
  <si>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</si>
  <si>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</si>
  <si>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</si>
  <si>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</si>
  <si>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</si>
  <si>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</si>
  <si>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</si>
  <si>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</si>
  <si>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</si>
  <si>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</si>
  <si>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</si>
  <si>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</si>
  <si>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</si>
  <si>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</si>
  <si>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</si>
  <si>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</si>
  <si>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</si>
  <si>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</si>
  <si>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</si>
  <si>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</si>
  <si>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</si>
  <si>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</si>
  <si>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</si>
  <si>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</si>
  <si>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</si>
  <si>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</si>
  <si>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</si>
  <si>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</si>
  <si>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</si>
  <si>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</si>
  <si>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</si>
  <si>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</si>
  <si>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</si>
  <si>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</si>
  <si>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</si>
  <si>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</si>
  <si>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</si>
  <si>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</si>
  <si>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</si>
  <si>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</si>
  <si>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</si>
  <si>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</si>
  <si>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</si>
  <si>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</si>
  <si>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</si>
  <si>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</si>
  <si>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</si>
  <si>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</si>
  <si>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</si>
  <si>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</si>
  <si>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</si>
  <si>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</si>
  <si>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</si>
  <si>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</si>
  <si>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</si>
  <si>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</si>
  <si>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</si>
  <si>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</si>
  <si>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</si>
  <si>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</si>
  <si>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</si>
  <si>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</si>
  <si>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</si>
  <si>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</si>
  <si>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</si>
  <si>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</si>
  <si>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</si>
  <si>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</si>
  <si>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</si>
  <si>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</si>
  <si>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</si>
  <si>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</si>
  <si>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</si>
  <si>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</si>
  <si>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</si>
  <si>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</si>
  <si>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</si>
  <si>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</si>
  <si>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</si>
  <si>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</si>
  <si>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</si>
  <si>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</si>
  <si>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</si>
  <si>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</si>
  <si>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</si>
  <si>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</si>
  <si>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</si>
  <si>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</si>
  <si>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</si>
  <si>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</si>
  <si>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</si>
  <si>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</si>
  <si>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</si>
  <si>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</si>
  <si>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</si>
  <si>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</si>
  <si>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</si>
  <si>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</si>
  <si>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</si>
  <si>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</si>
  <si>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</si>
  <si>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</si>
  <si>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</si>
  <si>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</si>
  <si>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</si>
  <si>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</si>
  <si>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</si>
  <si>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</si>
  <si>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</si>
  <si>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</si>
  <si>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</si>
  <si>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</si>
  <si>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</si>
  <si>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</si>
  <si>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</si>
  <si>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</si>
  <si>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</si>
  <si>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</si>
  <si>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</si>
  <si>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</si>
  <si>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</si>
  <si>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</si>
  <si>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</si>
  <si>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</si>
  <si>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</si>
  <si>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</si>
  <si>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</si>
  <si>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</si>
  <si>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</si>
  <si>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</si>
  <si>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</si>
  <si>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</si>
  <si>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</si>
  <si>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</si>
  <si>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</si>
  <si>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</si>
  <si>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</si>
  <si>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</si>
  <si>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</si>
  <si>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</si>
  <si>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</si>
  <si>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</si>
  <si>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</si>
  <si>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</si>
  <si>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</si>
  <si>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</si>
  <si>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</si>
  <si>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</si>
  <si>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</si>
  <si>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</si>
  <si>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</si>
  <si>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</si>
  <si>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</si>
  <si>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</si>
  <si>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</si>
  <si>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</si>
  <si>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</si>
  <si>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</si>
  <si>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</si>
  <si>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</si>
  <si>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</si>
  <si>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</si>
  <si>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</si>
  <si>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</si>
  <si>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</si>
  <si>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</si>
  <si>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</si>
  <si>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</si>
  <si>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</si>
  <si>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</si>
  <si>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</si>
  <si>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</si>
  <si>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</si>
  <si>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</si>
  <si>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</si>
  <si>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</si>
  <si>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</si>
  <si>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</si>
  <si>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</si>
  <si>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</si>
  <si>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</si>
  <si>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</si>
  <si>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</si>
  <si>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</si>
  <si>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</si>
  <si>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</si>
  <si>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</si>
  <si>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</si>
  <si>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</si>
  <si>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</si>
  <si>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</si>
  <si>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</si>
  <si>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</si>
  <si>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</si>
  <si>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</si>
  <si>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</si>
  <si>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</si>
  <si>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</si>
  <si>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</si>
  <si>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</si>
  <si>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</si>
  <si>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</si>
  <si>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</si>
  <si>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</si>
  <si>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</si>
  <si>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</si>
  <si>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</si>
  <si>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</si>
  <si>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</si>
  <si>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</si>
  <si>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</si>
  <si>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</si>
  <si>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</si>
  <si>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</si>
  <si>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</si>
  <si>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</si>
  <si>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</si>
  <si>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</si>
  <si>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</si>
  <si>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</si>
  <si>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</si>
  <si>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</si>
  <si>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</si>
  <si>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</si>
  <si>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</si>
  <si>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</si>
  <si>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</si>
  <si>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</si>
  <si>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</si>
  <si>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</si>
  <si>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</si>
  <si>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</si>
  <si>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</si>
  <si>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</si>
  <si>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</si>
  <si>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</si>
  <si>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</si>
  <si>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</si>
  <si>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</si>
  <si>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</si>
  <si>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</si>
  <si>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</si>
  <si>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</si>
  <si>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</si>
  <si>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</si>
  <si>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</si>
  <si>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</si>
  <si>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</si>
  <si>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</si>
  <si>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</si>
  <si>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</si>
  <si>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</si>
  <si>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</si>
  <si>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</si>
  <si>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</si>
  <si>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</si>
  <si>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</si>
  <si>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</si>
  <si>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</si>
  <si>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</si>
  <si>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</si>
  <si>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</si>
  <si>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</si>
  <si>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</si>
  <si>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</si>
  <si>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</si>
  <si>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</si>
  <si>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</si>
  <si>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</si>
  <si>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</si>
  <si>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</si>
  <si>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</si>
  <si>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</si>
  <si>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</si>
  <si>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</si>
  <si>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</si>
  <si>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</si>
  <si>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</si>
  <si>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</si>
  <si>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</si>
  <si>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</si>
  <si>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</si>
  <si>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</si>
  <si>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</si>
  <si>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</si>
  <si>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</si>
  <si>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</si>
  <si>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</si>
  <si>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</si>
  <si>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</si>
  <si>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</si>
  <si>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</si>
  <si>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</si>
  <si>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</si>
  <si>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</si>
  <si>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</si>
  <si>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</si>
  <si>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</si>
  <si>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</si>
  <si>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</si>
  <si>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</si>
  <si>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</si>
  <si>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</si>
  <si>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</si>
  <si>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</si>
  <si>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</si>
  <si>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</si>
  <si>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</si>
  <si>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</si>
  <si>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</si>
  <si>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</si>
  <si>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</si>
  <si>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</si>
  <si>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</si>
  <si>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</si>
  <si>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</si>
  <si>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</si>
  <si>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</si>
  <si>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</si>
  <si>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</si>
  <si>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</si>
  <si>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</si>
  <si>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</si>
  <si>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</si>
  <si>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</si>
  <si>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</si>
  <si>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</si>
  <si>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</si>
  <si>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</si>
  <si>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</si>
  <si>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</si>
  <si>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</si>
  <si>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</si>
  <si>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</si>
  <si>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</si>
  <si>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</si>
  <si>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</si>
  <si>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</si>
  <si>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</si>
  <si>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</si>
  <si>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</si>
  <si>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</si>
  <si>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</si>
  <si>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</si>
  <si>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</si>
  <si>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</si>
  <si>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</si>
  <si>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</si>
  <si>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</si>
  <si>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</si>
  <si>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</si>
  <si>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</si>
  <si>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</si>
  <si>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</si>
  <si>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</si>
  <si>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</si>
  <si>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</si>
  <si>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</si>
  <si>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</si>
  <si>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</si>
  <si>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</si>
  <si>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</si>
  <si>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</si>
  <si>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</si>
  <si>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</si>
  <si>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</si>
  <si>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</si>
  <si>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</si>
  <si>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</si>
  <si>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</si>
  <si>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</si>
  <si>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</si>
  <si>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</si>
  <si>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</si>
  <si>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</si>
  <si>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</si>
  <si>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</si>
  <si>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</si>
  <si>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</si>
  <si>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</si>
  <si>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</si>
  <si>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</si>
  <si>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</si>
  <si>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</si>
  <si>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</si>
  <si>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</si>
  <si>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</si>
  <si>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</si>
  <si>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</si>
  <si>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</si>
  <si>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</si>
  <si>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</si>
  <si>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</si>
  <si>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</si>
  <si>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</si>
  <si>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</si>
  <si>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</si>
  <si>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</si>
  <si>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</si>
  <si>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</si>
  <si>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</si>
  <si>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</si>
  <si>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</si>
  <si>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</si>
  <si>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</si>
  <si>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</si>
  <si>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</si>
  <si>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</si>
  <si>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</si>
  <si>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</si>
  <si>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</si>
  <si>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</si>
  <si>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</si>
  <si>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</si>
  <si>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</si>
  <si>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</si>
  <si>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</si>
  <si>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</si>
  <si>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</si>
  <si>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</si>
  <si>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</si>
  <si>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</si>
  <si>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</si>
  <si>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</si>
  <si>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</si>
  <si>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</si>
  <si>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</si>
  <si>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</si>
  <si>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</si>
  <si>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</si>
  <si>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</si>
  <si>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</si>
  <si>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</si>
  <si>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</si>
  <si>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</si>
  <si>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</si>
  <si>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</si>
  <si>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</si>
  <si>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</si>
  <si>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</si>
  <si>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</si>
  <si>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</si>
  <si>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</si>
  <si>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</si>
  <si>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</si>
  <si>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</si>
  <si>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</si>
  <si>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</si>
  <si>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</si>
  <si>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</si>
  <si>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</si>
  <si>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</si>
  <si>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</si>
  <si>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</si>
  <si>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</si>
  <si>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</si>
  <si>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</si>
  <si>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</si>
  <si>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</si>
  <si>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</si>
  <si>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</si>
  <si>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</si>
  <si>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</si>
  <si>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</si>
  <si>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</si>
  <si>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</si>
  <si>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</si>
  <si>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</si>
  <si>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</si>
  <si>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</si>
  <si>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</si>
  <si>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</si>
  <si>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</si>
  <si>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</si>
  <si>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</si>
  <si>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</si>
  <si>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</si>
  <si>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</si>
  <si>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</si>
  <si>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</si>
  <si>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</si>
  <si>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</si>
  <si>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</si>
  <si>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</si>
  <si>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</si>
  <si>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</si>
  <si>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</si>
  <si>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</si>
  <si>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</si>
  <si>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</si>
  <si>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</si>
  <si>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</si>
  <si>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</si>
  <si>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</si>
  <si>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</si>
  <si>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</si>
  <si>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</si>
  <si>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</si>
  <si>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</si>
  <si>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</si>
  <si>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</si>
  <si>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</si>
  <si>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</si>
  <si>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</si>
  <si>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</si>
  <si>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</si>
  <si>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</si>
  <si>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</si>
  <si>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</si>
  <si>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</si>
  <si>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</si>
  <si>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</si>
  <si>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</si>
  <si>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</si>
  <si>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</si>
  <si>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</si>
  <si>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</si>
  <si>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</si>
  <si>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</si>
  <si>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</si>
  <si>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</si>
  <si>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</si>
  <si>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</si>
  <si>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</si>
  <si>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</si>
  <si>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</si>
  <si>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</si>
  <si>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</si>
  <si>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</si>
  <si>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</si>
  <si>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</si>
  <si>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</si>
  <si>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</si>
  <si>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</si>
  <si>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</si>
  <si>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</si>
  <si>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</si>
  <si>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</si>
  <si>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</si>
  <si>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</si>
  <si>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</si>
  <si>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</si>
  <si>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</si>
  <si>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</si>
  <si>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</si>
  <si>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</si>
  <si>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</si>
  <si>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</si>
  <si>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</si>
  <si>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</si>
  <si>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</si>
  <si>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</si>
  <si>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</si>
  <si>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</si>
  <si>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</si>
  <si>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</si>
  <si>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</si>
  <si>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</si>
  <si>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</si>
  <si>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</si>
  <si>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</si>
  <si>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</si>
  <si>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</si>
  <si>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</si>
  <si>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</si>
  <si>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</si>
  <si>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</si>
  <si>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</si>
  <si>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</si>
  <si>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</si>
  <si>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</si>
  <si>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</si>
  <si>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</si>
  <si>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</si>
  <si>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</si>
  <si>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</si>
  <si>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</si>
  <si>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</si>
  <si>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</si>
  <si>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</si>
  <si>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</si>
  <si>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</si>
  <si>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</si>
  <si>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</si>
  <si>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</si>
  <si>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</si>
  <si>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</si>
  <si>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</si>
  <si>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</si>
  <si>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</si>
  <si>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</si>
  <si>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</si>
  <si>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</si>
  <si>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</si>
  <si>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</si>
  <si>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</si>
  <si>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</si>
  <si>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</si>
  <si>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</si>
  <si>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</si>
  <si>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</si>
  <si>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</si>
  <si>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</si>
  <si>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</si>
  <si>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</si>
  <si>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</si>
  <si>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</si>
  <si>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</si>
  <si>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</si>
  <si>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</si>
  <si>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</si>
  <si>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</si>
  <si>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</si>
  <si>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</si>
  <si>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</si>
  <si>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</si>
  <si>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</si>
  <si>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</si>
  <si>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</si>
  <si>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</si>
  <si>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</si>
  <si>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</si>
  <si>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</si>
  <si>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</si>
  <si>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</si>
  <si>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</si>
  <si>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</si>
  <si>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</si>
  <si>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</si>
  <si>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</si>
  <si>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</si>
  <si>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</si>
  <si>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</si>
  <si>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</si>
  <si>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</si>
  <si>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</si>
  <si>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</si>
  <si>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</si>
  <si>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</si>
  <si>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</si>
  <si>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</si>
  <si>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</si>
  <si>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</si>
  <si>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</si>
  <si>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</si>
  <si>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</si>
  <si>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</si>
  <si>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</si>
  <si>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</si>
  <si>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</si>
  <si>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</si>
  <si>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</si>
  <si>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</si>
  <si>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</si>
  <si>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</si>
  <si>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</si>
  <si>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</si>
  <si>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</si>
  <si>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</si>
  <si>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</si>
  <si>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</si>
  <si>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</si>
  <si>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</si>
  <si>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</si>
  <si>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</si>
  <si>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</si>
  <si>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</si>
  <si>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</si>
  <si>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</si>
  <si>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</si>
  <si>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</si>
  <si>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</si>
  <si>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</si>
  <si>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</si>
  <si>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</si>
  <si>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</si>
  <si>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</si>
  <si>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</si>
  <si>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</si>
  <si>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</si>
  <si>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</si>
  <si>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</si>
  <si>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</si>
  <si>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</si>
  <si>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</si>
  <si>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</si>
  <si>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</si>
  <si>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</si>
  <si>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</si>
  <si>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</si>
  <si>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</si>
  <si>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</si>
  <si>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</si>
  <si>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</si>
  <si>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</si>
  <si>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</si>
  <si>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</si>
  <si>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</si>
  <si>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</si>
  <si>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</si>
  <si>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</si>
  <si>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</si>
  <si>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</si>
  <si>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</si>
  <si>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</si>
  <si>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</si>
  <si>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</si>
  <si>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</si>
  <si>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</si>
  <si>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</si>
  <si>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</si>
  <si>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</si>
  <si>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</si>
  <si>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</si>
  <si>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</si>
  <si>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</si>
  <si>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</si>
  <si>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</si>
  <si>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</si>
  <si>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</si>
  <si>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</si>
  <si>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</si>
  <si>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</si>
  <si>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</si>
  <si>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</si>
  <si>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</si>
  <si>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</si>
  <si>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</si>
  <si>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</si>
  <si>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</si>
  <si>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</si>
  <si>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</si>
  <si>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</si>
  <si>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</si>
  <si>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</si>
  <si>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</si>
  <si>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</si>
  <si>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</si>
  <si>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</si>
  <si>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</si>
  <si>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</si>
  <si>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</si>
  <si>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</si>
  <si>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</si>
  <si>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</si>
  <si>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</si>
  <si>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</si>
  <si>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</si>
  <si>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</si>
  <si>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</si>
  <si>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</si>
  <si>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</si>
  <si>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</si>
  <si>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</si>
  <si>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</si>
  <si>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</si>
  <si>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</si>
  <si>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</si>
  <si>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</si>
  <si>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</si>
  <si>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</si>
  <si>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</si>
  <si>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</si>
  <si>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</si>
  <si>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</si>
  <si>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</si>
  <si>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</si>
  <si>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</si>
  <si>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</si>
  <si>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</si>
  <si>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</si>
  <si>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</si>
  <si>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</si>
  <si>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</si>
  <si>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</si>
  <si>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</si>
  <si>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</si>
  <si>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</si>
  <si>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</si>
  <si>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</si>
  <si>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</si>
  <si>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</si>
  <si>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</si>
  <si>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</si>
  <si>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</si>
  <si>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</si>
  <si>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</si>
  <si>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</si>
  <si>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</si>
  <si>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</si>
  <si>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</si>
  <si>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</si>
  <si>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</si>
  <si>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</si>
  <si>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</si>
  <si>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</si>
  <si>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</si>
  <si>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</si>
  <si>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</si>
  <si>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</si>
  <si>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</si>
  <si>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</si>
  <si>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</si>
  <si>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</si>
  <si>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</si>
  <si>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</si>
  <si>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</si>
  <si>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</si>
  <si>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</si>
  <si>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</si>
  <si>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</si>
  <si>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</si>
  <si>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</si>
  <si>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</si>
  <si>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</si>
  <si>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</si>
  <si>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</si>
  <si>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</si>
  <si>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</si>
  <si>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</si>
  <si>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</si>
  <si>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</si>
  <si>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</si>
  <si>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</si>
  <si>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</si>
  <si>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</si>
  <si>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</si>
  <si>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</si>
  <si>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</si>
  <si>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</si>
  <si>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</si>
  <si>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</si>
  <si>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</si>
  <si>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</si>
  <si>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</si>
  <si>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</si>
  <si>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</si>
  <si>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</si>
  <si>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</si>
  <si>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</si>
  <si>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</si>
  <si>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</si>
  <si>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</si>
  <si>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</si>
  <si>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</si>
  <si>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</si>
  <si>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</si>
  <si>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</si>
  <si>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</si>
  <si>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</si>
  <si>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</si>
  <si>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</si>
  <si>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</si>
  <si>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</si>
  <si>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</si>
  <si>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</si>
  <si>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</si>
  <si>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</si>
  <si>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</si>
  <si>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</si>
  <si>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</si>
  <si>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</si>
  <si>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</si>
  <si>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</si>
  <si>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</si>
  <si>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</si>
  <si>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</si>
  <si>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</si>
  <si>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</si>
  <si>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</si>
  <si>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</si>
  <si>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</si>
  <si>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</si>
  <si>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</si>
  <si>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</si>
  <si>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</si>
  <si>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</si>
  <si>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</si>
  <si>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</si>
  <si>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</si>
  <si>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</si>
  <si>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</si>
  <si>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</si>
  <si>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</si>
  <si>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</si>
  <si>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</si>
  <si>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</si>
  <si>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</si>
  <si>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</si>
  <si>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</si>
  <si>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</si>
  <si>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</si>
  <si>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</si>
  <si>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</si>
  <si>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</si>
  <si>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</si>
  <si>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</si>
  <si>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</si>
  <si>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</si>
  <si>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</si>
  <si>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</si>
  <si>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</si>
  <si>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</si>
  <si>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</si>
  <si>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</si>
  <si>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</si>
  <si>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</si>
  <si>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</si>
  <si>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</si>
  <si>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</si>
  <si>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</si>
  <si>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</si>
  <si>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</si>
  <si>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</si>
  <si>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</si>
  <si>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</si>
  <si>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</si>
  <si>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</si>
  <si>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</si>
  <si>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</si>
  <si>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</si>
  <si>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</si>
  <si>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</si>
  <si>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</si>
  <si>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</si>
  <si>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</si>
  <si>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</si>
  <si>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</si>
  <si>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</si>
  <si>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</si>
  <si>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</si>
  <si>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</si>
  <si>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</si>
  <si>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</si>
  <si>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</si>
  <si>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</si>
  <si>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</si>
  <si>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</si>
  <si>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</si>
  <si>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</si>
  <si>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</si>
  <si>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</si>
  <si>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</si>
  <si>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</si>
  <si>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</si>
  <si>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</si>
  <si>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</si>
  <si>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</si>
  <si>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</si>
  <si>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</si>
  <si>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</si>
  <si>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</si>
  <si>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</si>
  <si>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</si>
  <si>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</si>
  <si>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</si>
  <si>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</si>
  <si>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</si>
  <si>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</si>
  <si>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</si>
  <si>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</si>
  <si>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</si>
  <si>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</si>
  <si>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</si>
  <si>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</si>
  <si>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</si>
  <si>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</si>
  <si>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</si>
  <si>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</si>
  <si>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</si>
  <si>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</si>
  <si>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</si>
  <si>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</si>
  <si>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</si>
  <si>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</si>
  <si>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</si>
  <si>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</si>
  <si>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</si>
  <si>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</si>
  <si>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</si>
  <si>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</si>
  <si>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</si>
  <si>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</si>
  <si>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</si>
  <si>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</si>
  <si>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</si>
  <si>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</si>
  <si>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</si>
  <si>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</si>
  <si>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</si>
  <si>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</si>
  <si>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</si>
  <si>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</si>
  <si>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</si>
  <si>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</si>
  <si>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</si>
  <si>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</si>
  <si>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</si>
  <si>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</si>
  <si>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</si>
  <si>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</si>
  <si>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</si>
  <si>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</si>
  <si>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</si>
  <si>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</si>
  <si>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</si>
  <si>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</si>
  <si>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</si>
  <si>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</si>
  <si>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</si>
  <si>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</si>
  <si>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</si>
  <si>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</si>
  <si>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</si>
  <si>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</si>
  <si>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</si>
  <si>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</si>
  <si>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</si>
  <si>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</si>
  <si>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</si>
  <si>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</si>
  <si>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</si>
  <si>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</si>
  <si>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</si>
  <si>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</si>
  <si>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</si>
  <si>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</si>
  <si>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</si>
  <si>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</si>
  <si>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</si>
  <si>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</si>
  <si>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</si>
  <si>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</si>
  <si>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</si>
  <si>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</si>
  <si>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</si>
  <si>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</si>
  <si>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</si>
  <si>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</si>
  <si>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</si>
  <si>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</si>
  <si>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</si>
  <si>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</si>
  <si>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</si>
  <si>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</si>
  <si>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</si>
  <si>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</si>
  <si>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</si>
  <si>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</si>
  <si>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</si>
  <si>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</si>
  <si>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</si>
  <si>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</si>
  <si>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</si>
  <si>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</si>
  <si>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</si>
  <si>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</si>
  <si>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</si>
  <si>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</si>
  <si>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</si>
  <si>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</si>
  <si>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</si>
  <si>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</si>
  <si>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</si>
  <si>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</si>
  <si>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</si>
  <si>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</si>
  <si>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</si>
  <si>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</si>
  <si>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</si>
  <si>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</si>
  <si>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</si>
  <si>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</si>
  <si>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</si>
  <si>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</si>
  <si>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</si>
  <si>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</si>
  <si>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</si>
  <si>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</si>
  <si>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</si>
  <si>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</si>
  <si>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</si>
  <si>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</si>
  <si>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</si>
  <si>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</si>
  <si>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</si>
  <si>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</si>
  <si>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</si>
  <si>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</si>
  <si>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</si>
  <si>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</si>
  <si>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</si>
  <si>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</si>
  <si>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</si>
  <si>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</si>
  <si>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</si>
  <si>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</si>
  <si>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</si>
  <si>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</si>
  <si>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</si>
  <si>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</si>
  <si>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</si>
  <si>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</si>
  <si>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</si>
  <si>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</si>
  <si>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</si>
  <si>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</si>
  <si>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</si>
  <si>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</si>
  <si>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</si>
  <si>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</si>
  <si>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</si>
  <si>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</si>
  <si>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</si>
  <si>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</si>
  <si>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</si>
  <si>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</si>
  <si>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</si>
  <si>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</si>
  <si>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</si>
  <si>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</si>
  <si>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</si>
  <si>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</si>
  <si>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</si>
  <si>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</si>
  <si>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</si>
  <si>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</si>
  <si>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</si>
  <si>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</si>
  <si>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</si>
  <si>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</si>
  <si>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</si>
  <si>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</si>
  <si>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</si>
  <si>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</si>
  <si>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</si>
  <si>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</si>
  <si>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</si>
  <si>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</si>
  <si>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</si>
  <si>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</si>
  <si>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</si>
  <si>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</si>
  <si>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</si>
  <si>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</si>
  <si>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</si>
  <si>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</si>
  <si>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</si>
  <si>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</si>
  <si>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</si>
  <si>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</si>
  <si>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</si>
  <si>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</si>
  <si>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</si>
  <si>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</si>
  <si>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</si>
  <si>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</si>
  <si>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</si>
  <si>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</si>
  <si>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</si>
  <si>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</si>
  <si>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</si>
  <si>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</si>
  <si>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</si>
  <si>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</si>
  <si>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</si>
  <si>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</si>
  <si>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</si>
  <si>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</si>
  <si>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</si>
  <si>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</si>
  <si>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</si>
  <si>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</si>
  <si>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</si>
  <si>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</si>
  <si>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</si>
  <si>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</si>
  <si>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</si>
  <si>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</si>
  <si>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</si>
  <si>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</si>
  <si>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</si>
  <si>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</si>
  <si>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</si>
  <si>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</si>
  <si>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</si>
  <si>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</si>
  <si>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</si>
  <si>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</si>
  <si>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</si>
  <si>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</si>
  <si>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</si>
  <si>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</si>
  <si>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</si>
  <si>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</si>
  <si>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</si>
  <si>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</si>
  <si>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</si>
  <si>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</si>
  <si>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</si>
  <si>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</si>
  <si>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</si>
  <si>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</si>
  <si>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</si>
  <si>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</si>
  <si>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</si>
  <si>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</si>
  <si>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</si>
  <si>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</si>
  <si>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</si>
  <si>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</si>
  <si>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</si>
  <si>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</si>
  <si>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</si>
  <si>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</si>
  <si>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</si>
  <si>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</si>
  <si>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</si>
  <si>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</si>
  <si>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</si>
  <si>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</si>
  <si>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</si>
  <si>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</si>
  <si>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</si>
  <si>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</si>
  <si>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</si>
  <si>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</si>
  <si>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</si>
  <si>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</si>
  <si>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</si>
  <si>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</si>
  <si>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</si>
  <si>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</si>
  <si>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</si>
  <si>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</si>
  <si>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</si>
  <si>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</si>
  <si>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</si>
  <si>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</si>
  <si>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</si>
  <si>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</si>
  <si>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</si>
  <si>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</si>
  <si>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</si>
  <si>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</si>
  <si>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</si>
  <si>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</si>
  <si>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</si>
  <si>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</si>
  <si>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</si>
  <si>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</si>
  <si>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</si>
  <si>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</si>
  <si>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</si>
  <si>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</si>
  <si>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</si>
  <si>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</si>
  <si>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</si>
  <si>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</si>
  <si>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</si>
  <si>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</si>
  <si>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</si>
  <si>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</si>
  <si>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</si>
  <si>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</si>
  <si>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</si>
  <si>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</si>
  <si>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</si>
  <si>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</si>
  <si>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</si>
  <si>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</si>
  <si>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</si>
  <si>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</si>
  <si>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</si>
  <si>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</si>
  <si>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</si>
  <si>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</si>
  <si>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</si>
  <si>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</si>
  <si>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</si>
  <si>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</si>
  <si>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</si>
  <si>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</si>
  <si>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</si>
  <si>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</si>
  <si>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</si>
  <si>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</si>
  <si>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</si>
  <si>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</si>
  <si>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</si>
  <si>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</si>
  <si>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</si>
  <si>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</si>
  <si>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</si>
  <si>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</si>
  <si>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</si>
  <si>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</si>
  <si>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</si>
  <si>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</si>
  <si>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</si>
  <si>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</si>
  <si>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</si>
  <si>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</si>
  <si>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</si>
  <si>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</si>
  <si>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</si>
  <si>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</si>
  <si>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</si>
  <si>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</si>
  <si>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</si>
  <si>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</si>
  <si>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</si>
  <si>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</si>
  <si>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</si>
  <si>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</si>
  <si>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</si>
  <si>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</si>
  <si>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</si>
  <si>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</si>
  <si>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</si>
  <si>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</si>
  <si>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</si>
  <si>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</si>
  <si>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</si>
  <si>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</si>
  <si>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</si>
  <si>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</si>
  <si>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</si>
  <si>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</si>
  <si>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</si>
  <si>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</si>
  <si>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</si>
  <si>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</si>
  <si>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</si>
  <si>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</si>
  <si>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</si>
  <si>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</si>
  <si>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</si>
  <si>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</si>
  <si>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</si>
  <si>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</si>
  <si>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</si>
  <si>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</si>
  <si>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</si>
  <si>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</si>
  <si>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</si>
  <si>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</si>
  <si>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</si>
  <si>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</si>
  <si>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</si>
  <si>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</si>
  <si>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</si>
  <si>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</si>
  <si>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</si>
  <si>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</si>
  <si>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</si>
  <si>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</si>
  <si>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</si>
  <si>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</si>
  <si>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</si>
  <si>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</si>
  <si>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</si>
  <si>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</si>
  <si>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</si>
  <si>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</si>
  <si>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</si>
  <si>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</si>
  <si>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</si>
  <si>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</si>
  <si>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</si>
  <si>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</si>
  <si>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</si>
  <si>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</si>
  <si>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</si>
  <si>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</si>
  <si>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</si>
  <si>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</si>
  <si>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</si>
  <si>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</si>
  <si>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</si>
  <si>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</si>
  <si>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</si>
  <si>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</si>
  <si>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</si>
  <si>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</si>
  <si>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</si>
  <si>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</si>
  <si>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</si>
  <si>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</si>
  <si>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</si>
  <si>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</si>
  <si>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</si>
  <si>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</si>
  <si>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</si>
  <si>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</si>
  <si>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</si>
  <si>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</si>
  <si>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</si>
  <si>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</si>
  <si>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</si>
  <si>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</si>
  <si>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</si>
  <si>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</si>
  <si>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</si>
  <si>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</si>
  <si>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</si>
  <si>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</si>
  <si>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</si>
  <si>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</si>
  <si>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</si>
  <si>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</si>
  <si>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</si>
  <si>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</si>
  <si>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</si>
  <si>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</si>
  <si>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</si>
  <si>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</si>
  <si>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</si>
  <si>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</si>
  <si>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</si>
  <si>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</si>
  <si>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</si>
  <si>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</si>
  <si>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</si>
  <si>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</si>
  <si>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</si>
  <si>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</si>
  <si>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</si>
  <si>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</si>
  <si>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</si>
  <si>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</si>
  <si>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</si>
  <si>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</si>
  <si>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</si>
  <si>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</si>
  <si>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</si>
  <si>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</si>
  <si>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</si>
  <si>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</si>
  <si>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</si>
  <si>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</si>
  <si>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</si>
  <si>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</si>
  <si>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</si>
  <si>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</si>
  <si>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</si>
  <si>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</si>
  <si>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</si>
  <si>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</si>
  <si>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</si>
  <si>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</si>
  <si>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</si>
  <si>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</si>
  <si>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</si>
  <si>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</si>
  <si>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</si>
  <si>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</si>
  <si>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</si>
  <si>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</si>
  <si>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</si>
  <si>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</si>
  <si>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</si>
  <si>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</si>
  <si>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</si>
  <si>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</si>
  <si>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</si>
  <si>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</si>
  <si>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</si>
  <si>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</si>
  <si>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</si>
  <si>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</si>
  <si>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</si>
  <si>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</si>
  <si>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</si>
  <si>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</si>
  <si>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</si>
  <si>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</si>
  <si>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</si>
  <si>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</si>
  <si>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</si>
  <si>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</si>
  <si>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</si>
  <si>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</si>
  <si>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</si>
  <si>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</si>
  <si>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</si>
  <si>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</si>
  <si>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</si>
  <si>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</si>
  <si>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</si>
  <si>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</si>
  <si>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</si>
  <si>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</si>
  <si>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</si>
  <si>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</si>
  <si>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</si>
  <si>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</si>
  <si>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</si>
  <si>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</si>
  <si>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</si>
  <si>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</si>
  <si>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</si>
  <si>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</si>
  <si>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</si>
  <si>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</si>
  <si>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</si>
  <si>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</si>
  <si>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</si>
  <si>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</si>
  <si>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</si>
  <si>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</si>
  <si>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</si>
  <si>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</si>
  <si>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</si>
  <si>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</si>
  <si>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</si>
  <si>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</si>
  <si>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</si>
  <si>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</si>
  <si>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</si>
  <si>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</si>
  <si>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</si>
  <si>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</si>
  <si>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</si>
  <si>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</si>
  <si>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</si>
  <si>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</si>
  <si>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</si>
  <si>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</si>
  <si>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</si>
  <si>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</si>
  <si>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</si>
  <si>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</si>
  <si>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</si>
  <si>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</si>
  <si>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</si>
  <si>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</si>
  <si>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</si>
  <si>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</si>
  <si>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</si>
  <si>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</si>
  <si>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</si>
  <si>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</si>
  <si>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</si>
  <si>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</si>
  <si>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</si>
  <si>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</si>
  <si>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</si>
  <si>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</si>
  <si>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</si>
  <si>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</si>
  <si>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</si>
  <si>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</si>
  <si>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</si>
  <si>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</si>
  <si>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</si>
  <si>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</si>
  <si>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</si>
  <si>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</si>
  <si>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</si>
  <si>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</si>
  <si>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</si>
  <si>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</si>
  <si>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</si>
  <si>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</si>
  <si>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</si>
  <si>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</si>
  <si>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</si>
  <si>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</si>
  <si>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</si>
  <si>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</si>
  <si>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</si>
  <si>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</si>
  <si>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</si>
  <si>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</si>
  <si>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</si>
  <si>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</si>
  <si>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</si>
  <si>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</si>
  <si>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</si>
  <si>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</si>
  <si>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</si>
  <si>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</si>
  <si>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</si>
  <si>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</si>
  <si>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</si>
  <si>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</si>
  <si>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</si>
  <si>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</si>
  <si>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</si>
  <si>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</si>
  <si>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</si>
  <si>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</si>
  <si>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</si>
  <si>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</si>
  <si>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</si>
  <si>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</si>
  <si>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</si>
  <si>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</si>
  <si>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</si>
  <si>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</si>
  <si>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</si>
  <si>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</si>
  <si>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</si>
  <si>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</si>
  <si>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</si>
  <si>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</si>
  <si>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</si>
  <si>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</si>
  <si>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</si>
  <si>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</si>
  <si>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</si>
  <si>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</si>
  <si>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</si>
  <si>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</si>
  <si>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</si>
  <si>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</si>
  <si>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</si>
  <si>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</si>
  <si>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</si>
  <si>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</si>
  <si>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</si>
  <si>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</si>
  <si>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</si>
  <si>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</si>
  <si>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</si>
  <si>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</si>
  <si>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</si>
  <si>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</si>
  <si>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</si>
  <si>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</si>
  <si>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</si>
  <si>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</si>
  <si>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</si>
  <si>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</si>
  <si>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</si>
  <si>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</si>
  <si>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</si>
  <si>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</si>
  <si>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</si>
  <si>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</si>
  <si>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</si>
  <si>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</si>
  <si>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</si>
  <si>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</si>
  <si>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</si>
  <si>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</si>
  <si>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</si>
  <si>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</si>
  <si>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</si>
  <si>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</si>
  <si>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</si>
  <si>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</si>
  <si>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</si>
  <si>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</si>
  <si>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</si>
  <si>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</si>
  <si>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</si>
  <si>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</si>
  <si>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</si>
  <si>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</si>
  <si>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</si>
  <si>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</si>
  <si>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</si>
  <si>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</si>
  <si>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</si>
  <si>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</si>
  <si>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</si>
  <si>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</si>
  <si>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</si>
  <si>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</si>
  <si>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</si>
  <si>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</si>
  <si>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</si>
  <si>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</si>
  <si>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</si>
  <si>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</si>
  <si>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</si>
  <si>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</si>
  <si>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</si>
  <si>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</si>
  <si>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</si>
  <si>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</si>
  <si>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</si>
  <si>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</si>
  <si>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</si>
  <si>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</si>
  <si>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</si>
  <si>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</si>
  <si>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</si>
  <si>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</si>
  <si>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</si>
  <si>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</si>
  <si>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</si>
  <si>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</si>
  <si>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</si>
  <si>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</si>
  <si>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</si>
  <si>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</si>
  <si>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</si>
  <si>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</si>
  <si>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</si>
  <si>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</si>
  <si>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</si>
  <si>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</si>
  <si>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</si>
  <si>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</si>
  <si>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</si>
  <si>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</si>
  <si>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</si>
  <si>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</si>
  <si>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</si>
  <si>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</si>
  <si>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</si>
  <si>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</si>
  <si>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</si>
  <si>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</si>
  <si>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</si>
  <si>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</si>
  <si>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</si>
  <si>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</si>
  <si>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</si>
  <si>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</si>
  <si>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</si>
  <si>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</si>
  <si>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</si>
  <si>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</si>
  <si>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</si>
  <si>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</si>
  <si>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</si>
  <si>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</si>
  <si>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</si>
  <si>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</si>
  <si>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</si>
  <si>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</si>
  <si>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</si>
  <si>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</si>
  <si>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</si>
  <si>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</si>
  <si>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</si>
  <si>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</si>
  <si>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</si>
  <si>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</si>
  <si>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</si>
  <si>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</si>
  <si>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</si>
  <si>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</si>
  <si>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</si>
  <si>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</si>
  <si>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</si>
  <si>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</si>
  <si>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</si>
  <si>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</si>
  <si>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</si>
  <si>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</si>
  <si>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</si>
  <si>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</si>
  <si>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</si>
  <si>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</si>
  <si>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</si>
  <si>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</si>
  <si>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</si>
  <si>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</si>
  <si>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</si>
  <si>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</si>
  <si>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</si>
  <si>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</si>
  <si>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</si>
  <si>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</si>
  <si>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</si>
  <si>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</si>
  <si>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</si>
  <si>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</si>
  <si>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</si>
  <si>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</si>
  <si>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</si>
  <si>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</si>
  <si>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</si>
  <si>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</si>
  <si>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</si>
  <si>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</si>
  <si>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</si>
  <si>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</si>
  <si>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</si>
  <si>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</si>
  <si>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</si>
  <si>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</si>
  <si>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</si>
  <si>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</si>
  <si>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</si>
  <si>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</si>
  <si>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</si>
  <si>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</si>
  <si>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</si>
  <si>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</si>
  <si>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</si>
  <si>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</si>
  <si>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</si>
  <si>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</si>
  <si>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</si>
  <si>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</si>
  <si>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</si>
  <si>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</si>
  <si>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</si>
  <si>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</si>
  <si>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</si>
  <si>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</si>
  <si>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</si>
  <si>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</si>
  <si>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</si>
  <si>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</si>
  <si>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</si>
  <si>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</si>
  <si>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</si>
  <si>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</si>
  <si>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</si>
  <si>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</si>
  <si>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</si>
  <si>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</si>
  <si>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</si>
  <si>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</si>
  <si>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</si>
  <si>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</si>
  <si>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</si>
  <si>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</si>
  <si>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</si>
  <si>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</si>
  <si>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</si>
  <si>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</si>
  <si>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</si>
  <si>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</si>
  <si>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</si>
  <si>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</si>
  <si>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</si>
  <si>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</si>
  <si>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</si>
  <si>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</si>
  <si>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</si>
  <si>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</si>
  <si>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</si>
  <si>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</si>
  <si>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</si>
  <si>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</si>
  <si>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</si>
  <si>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</si>
  <si>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</si>
  <si>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</si>
  <si>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</si>
  <si>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</si>
  <si>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</si>
  <si>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</si>
  <si>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</si>
  <si>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</si>
  <si>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</si>
  <si>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</si>
  <si>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</si>
  <si>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</si>
  <si>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</si>
  <si>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</si>
  <si>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</si>
  <si>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</si>
  <si>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</si>
  <si>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</si>
  <si>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</si>
  <si>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</si>
  <si>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</si>
  <si>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</si>
  <si>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</si>
  <si>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</si>
  <si>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</si>
  <si>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</si>
  <si>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</si>
  <si>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</si>
  <si>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</si>
  <si>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</si>
  <si>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</si>
  <si>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</si>
  <si>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</si>
  <si>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</si>
  <si>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</si>
  <si>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</si>
  <si>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</si>
  <si>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</si>
  <si>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</si>
  <si>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</si>
  <si>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</si>
  <si>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</si>
  <si>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</si>
  <si>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</si>
  <si>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</si>
  <si>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</si>
  <si>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</si>
  <si>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</si>
  <si>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</si>
  <si>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</si>
  <si>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</si>
  <si>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</si>
  <si>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</si>
  <si>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</si>
  <si>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</si>
  <si>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</si>
  <si>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</si>
  <si>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</si>
  <si>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</si>
  <si>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</si>
  <si>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</si>
  <si>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</si>
  <si>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</si>
  <si>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</si>
  <si>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</si>
  <si>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</si>
  <si>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</si>
  <si>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</si>
  <si>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</si>
  <si>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</si>
  <si>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</si>
  <si>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</si>
  <si>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</si>
  <si>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</si>
  <si>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</si>
  <si>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</si>
  <si>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</si>
  <si>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</si>
  <si>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</si>
  <si>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</si>
  <si>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</si>
  <si>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</si>
  <si>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</si>
  <si>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</si>
  <si>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</si>
  <si>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</si>
  <si>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</si>
  <si>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</si>
  <si>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</si>
  <si>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</si>
  <si>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</si>
  <si>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</si>
  <si>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</si>
  <si>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</si>
  <si>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</si>
  <si>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</si>
  <si>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</si>
  <si>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</si>
  <si>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</si>
  <si>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</si>
  <si>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</si>
  <si>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</si>
  <si>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</si>
  <si>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</si>
  <si>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</si>
  <si>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</si>
  <si>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</si>
  <si>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</si>
  <si>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</si>
  <si>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</si>
  <si>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</si>
  <si>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</si>
  <si>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</si>
  <si>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</si>
  <si>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</si>
  <si>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</si>
  <si>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</si>
  <si>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</si>
  <si>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</si>
  <si>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</si>
  <si>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</si>
  <si>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</si>
  <si>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</si>
  <si>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</si>
  <si>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</si>
  <si>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</si>
  <si>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</si>
  <si>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</si>
  <si>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</si>
  <si>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</si>
  <si>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</si>
  <si>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</si>
  <si>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</si>
  <si>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</si>
  <si>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</si>
  <si>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</si>
  <si>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</si>
  <si>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</si>
  <si>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</si>
  <si>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</si>
  <si>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</si>
  <si>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</si>
  <si>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</si>
  <si>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</si>
  <si>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</si>
  <si>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</si>
  <si>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</si>
  <si>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</si>
  <si>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</si>
  <si>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</si>
  <si>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</si>
  <si>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</si>
  <si>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</si>
  <si>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</si>
  <si>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</si>
  <si>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</si>
  <si>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</si>
  <si>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</si>
  <si>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</si>
  <si>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</si>
  <si>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</si>
  <si>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</si>
  <si>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</si>
  <si>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</si>
  <si>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</si>
  <si>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</si>
  <si>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</si>
  <si>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</si>
  <si>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</si>
  <si>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</si>
  <si>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</si>
  <si>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</si>
  <si>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</si>
  <si>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</si>
  <si>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</si>
  <si>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</si>
  <si>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</si>
  <si>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</si>
  <si>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</si>
  <si>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</si>
  <si>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</si>
  <si>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</si>
  <si>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</si>
  <si>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</si>
  <si>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</si>
  <si>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</si>
  <si>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</si>
  <si>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</si>
  <si>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</si>
  <si>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</si>
  <si>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</si>
  <si>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</si>
  <si>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</si>
  <si>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</si>
  <si>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</si>
  <si>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</si>
  <si>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</si>
  <si>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</si>
  <si>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</si>
  <si>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</si>
  <si>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</si>
  <si>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</si>
  <si>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</si>
  <si>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</si>
  <si>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</si>
  <si>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</si>
  <si>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</si>
  <si>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</si>
  <si>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</si>
  <si>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</si>
  <si>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</si>
  <si>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</si>
  <si>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</si>
  <si>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</si>
  <si>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</si>
  <si>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</si>
  <si>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</si>
  <si>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</si>
  <si>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</si>
  <si>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</si>
  <si>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</si>
  <si>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</si>
  <si>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</si>
  <si>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</si>
  <si>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</si>
  <si>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</si>
  <si>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</si>
  <si>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</si>
  <si>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</si>
  <si>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</si>
  <si>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</si>
  <si>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</si>
  <si>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</si>
  <si>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</si>
  <si>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</si>
  <si>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</si>
  <si>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</si>
  <si>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</si>
  <si>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</si>
  <si>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</si>
  <si>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</si>
  <si>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</si>
  <si>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</si>
  <si>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</si>
  <si>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</si>
  <si>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</si>
  <si>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</si>
  <si>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</si>
  <si>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</si>
  <si>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</si>
  <si>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</si>
  <si>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</si>
  <si>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</si>
  <si>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</si>
  <si>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</si>
  <si>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</si>
  <si>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</si>
  <si>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</si>
  <si>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</si>
  <si>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</si>
  <si>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</si>
  <si>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</si>
  <si>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</si>
  <si>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</si>
  <si>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</si>
  <si>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</si>
  <si>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</si>
  <si>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</si>
  <si>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</si>
  <si>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</si>
  <si>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</si>
  <si>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</si>
  <si>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</si>
  <si>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</si>
  <si>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</si>
  <si>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</si>
  <si>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</si>
  <si>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</si>
  <si>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</si>
  <si>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</si>
  <si>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</si>
  <si>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</si>
  <si>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</si>
  <si>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</si>
  <si>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</si>
  <si>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</si>
  <si>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</si>
  <si>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</si>
  <si>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</si>
  <si>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</si>
  <si>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</si>
  <si>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</si>
  <si>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</si>
  <si>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</si>
  <si>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</si>
  <si>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</si>
  <si>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</si>
  <si>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</si>
  <si>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</si>
  <si>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</si>
  <si>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</si>
  <si>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</si>
  <si>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</si>
  <si>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</si>
  <si>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</si>
  <si>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</si>
  <si>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</si>
  <si>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</si>
  <si>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</si>
  <si>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</si>
  <si>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</si>
  <si>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</si>
  <si>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</si>
  <si>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</si>
  <si>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</si>
  <si>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</si>
  <si>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</si>
  <si>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</si>
  <si>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</si>
  <si>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</si>
  <si>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</si>
  <si>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</si>
  <si>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</si>
  <si>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</si>
  <si>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</si>
  <si>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</si>
  <si>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</si>
  <si>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</si>
  <si>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</si>
  <si>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</si>
  <si>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</si>
  <si>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</si>
  <si>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</si>
  <si>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</si>
  <si>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</si>
  <si>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</si>
  <si>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</si>
  <si>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</si>
  <si>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</si>
  <si>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</si>
  <si>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</si>
  <si>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</si>
  <si>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</si>
  <si>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</si>
  <si>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</si>
  <si>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</si>
  <si>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</si>
  <si>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</si>
  <si>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</si>
  <si>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</si>
  <si>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</si>
  <si>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</si>
  <si>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</si>
  <si>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</si>
  <si>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</si>
  <si>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</si>
  <si>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</si>
  <si>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</si>
  <si>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</si>
  <si>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</si>
  <si>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</si>
  <si>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</si>
  <si>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</si>
  <si>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</si>
  <si>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</si>
  <si>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</si>
  <si>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</si>
  <si>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</si>
  <si>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</si>
  <si>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</si>
  <si>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</si>
  <si>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</si>
  <si>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</si>
  <si>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</si>
  <si>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</si>
  <si>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</si>
  <si>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</si>
  <si>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</si>
  <si>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</si>
  <si>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</si>
  <si>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</si>
  <si>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</si>
  <si>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</si>
  <si>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</si>
  <si>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</si>
  <si>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</si>
  <si>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</si>
  <si>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</si>
  <si>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</si>
  <si>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</si>
  <si>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</si>
  <si>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</si>
  <si>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</si>
  <si>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</si>
  <si>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</si>
  <si>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</si>
  <si>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</si>
  <si>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</si>
  <si>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</si>
  <si>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</si>
  <si>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</si>
  <si>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</si>
  <si>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</si>
  <si>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</si>
  <si>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</si>
  <si>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</si>
  <si>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</si>
  <si>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</si>
  <si>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</si>
  <si>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</si>
  <si>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</si>
  <si>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</si>
  <si>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</si>
  <si>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</si>
  <si>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</si>
  <si>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</si>
  <si>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</si>
  <si>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</si>
  <si>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</si>
  <si>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</si>
  <si>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</si>
  <si>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</si>
  <si>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</si>
  <si>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</si>
  <si>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</si>
  <si>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</si>
  <si>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</si>
  <si>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</si>
  <si>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</si>
  <si>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</si>
  <si>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</si>
  <si>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</si>
  <si>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</si>
  <si>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</si>
  <si>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</si>
  <si>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</si>
  <si>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</si>
  <si>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</si>
  <si>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</si>
  <si>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</si>
  <si>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</si>
  <si>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</si>
  <si>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</si>
  <si>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</si>
  <si>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</si>
  <si>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</si>
  <si>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</si>
  <si>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</si>
  <si>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</si>
  <si>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</si>
  <si>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</si>
  <si>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</si>
  <si>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</si>
  <si>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</si>
  <si>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</si>
  <si>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</si>
  <si>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</si>
  <si>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</si>
  <si>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</si>
  <si>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</si>
  <si>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</si>
  <si>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</si>
  <si>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</si>
  <si>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</si>
  <si>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</si>
  <si>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</si>
  <si>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</si>
  <si>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</si>
  <si>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</si>
  <si>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</si>
  <si>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</si>
  <si>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</si>
  <si>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</si>
  <si>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</si>
  <si>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</si>
  <si>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</si>
  <si>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</si>
  <si>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</si>
  <si>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</si>
  <si>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</si>
  <si>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</si>
  <si>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</si>
  <si>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</si>
  <si>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</si>
  <si>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</si>
  <si>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</si>
  <si>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</si>
  <si>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</si>
  <si>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</si>
  <si>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</si>
  <si>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</si>
  <si>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</si>
  <si>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</si>
  <si>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</si>
  <si>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</si>
  <si>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</si>
  <si>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</si>
  <si>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</si>
  <si>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</si>
  <si>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</si>
  <si>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</si>
  <si>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</si>
  <si>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</si>
  <si>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</si>
  <si>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</si>
  <si>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</si>
  <si>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</si>
  <si>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</si>
  <si>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</si>
  <si>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</si>
  <si>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</si>
  <si>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</si>
  <si>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</si>
  <si>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</si>
  <si>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</si>
  <si>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</si>
  <si>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</si>
  <si>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</si>
  <si>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</si>
  <si>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</si>
  <si>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</si>
  <si>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</si>
  <si>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</si>
  <si>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</si>
  <si>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</si>
  <si>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</si>
  <si>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</si>
  <si>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</si>
  <si>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</si>
  <si>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</si>
  <si>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</si>
  <si>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</si>
  <si>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</si>
  <si>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</si>
  <si>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</si>
  <si>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</si>
  <si>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</si>
  <si>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</si>
  <si>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</si>
  <si>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</si>
  <si>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</si>
  <si>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</si>
  <si>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</si>
  <si>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</si>
  <si>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</si>
  <si>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</si>
  <si>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</si>
  <si>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</si>
  <si>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</si>
  <si>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</si>
  <si>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</si>
  <si>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</si>
  <si>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</si>
  <si>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</si>
  <si>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</si>
  <si>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</si>
  <si>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</si>
  <si>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</si>
  <si>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</si>
  <si>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</si>
  <si>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</si>
  <si>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</si>
  <si>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</si>
  <si>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</si>
  <si>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</si>
  <si>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</si>
  <si>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</si>
  <si>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</si>
  <si>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</si>
  <si>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</si>
  <si>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</si>
  <si>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</si>
  <si>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</si>
  <si>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</si>
  <si>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</si>
  <si>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</si>
  <si>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</si>
  <si>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</si>
  <si>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</si>
  <si>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</si>
  <si>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</si>
  <si>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</si>
  <si>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</si>
  <si>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</si>
  <si>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</si>
  <si>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</si>
  <si>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</si>
  <si>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</si>
  <si>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</si>
  <si>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</si>
  <si>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</si>
  <si>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</si>
  <si>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</si>
  <si>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</si>
  <si>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</si>
  <si>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</si>
  <si>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</si>
  <si>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</si>
  <si>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</si>
  <si>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</si>
  <si>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</si>
  <si>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</si>
  <si>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</si>
  <si>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</si>
  <si>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</si>
  <si>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</si>
  <si>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</si>
  <si>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</si>
  <si>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</si>
  <si>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</si>
  <si>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</si>
  <si>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</si>
  <si>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</si>
  <si>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</si>
  <si>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</si>
  <si>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</si>
  <si>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</si>
  <si>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</si>
  <si>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</si>
  <si>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</si>
  <si>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</si>
  <si>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</si>
  <si>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</si>
  <si>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</si>
  <si>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</si>
  <si>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</si>
  <si>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</si>
  <si>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</si>
  <si>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</si>
  <si>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</si>
  <si>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</si>
  <si>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</si>
  <si>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</si>
  <si>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</si>
  <si>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</si>
  <si>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</si>
  <si>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</si>
  <si>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</si>
  <si>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</si>
  <si>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</si>
  <si>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</si>
  <si>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</si>
  <si>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</si>
  <si>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</si>
  <si>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</si>
  <si>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</si>
  <si>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</si>
  <si>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</si>
  <si>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</si>
  <si>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</si>
  <si>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</si>
  <si>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</si>
  <si>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</si>
  <si>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</si>
  <si>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</si>
  <si>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</si>
  <si>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</si>
  <si>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</si>
  <si>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</si>
  <si>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</si>
  <si>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</si>
  <si>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</si>
  <si>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</si>
  <si>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</si>
  <si>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</si>
  <si>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</si>
  <si>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</si>
  <si>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</si>
  <si>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</si>
  <si>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</si>
  <si>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</si>
  <si>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</si>
  <si>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</si>
  <si>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</si>
  <si>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</si>
  <si>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</si>
  <si>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</si>
  <si>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</si>
  <si>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</si>
  <si>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</si>
  <si>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</si>
  <si>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</si>
  <si>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</si>
  <si>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</si>
  <si>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</si>
  <si>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</si>
  <si>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</si>
  <si>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</si>
  <si>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</si>
  <si>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</si>
  <si>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</si>
  <si>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</si>
  <si>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</si>
  <si>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</si>
  <si>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</si>
  <si>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</si>
  <si>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</si>
  <si>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</si>
  <si>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</si>
  <si>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</si>
  <si>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</si>
  <si>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</si>
  <si>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</si>
  <si>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</si>
  <si>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</si>
  <si>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</si>
  <si>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</si>
  <si>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</si>
  <si>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</si>
  <si>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</si>
  <si>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</si>
  <si>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</si>
  <si>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</si>
  <si>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</si>
  <si>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</si>
  <si>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</si>
  <si>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</si>
  <si>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</si>
  <si>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</si>
  <si>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</si>
  <si>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</si>
  <si>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</si>
  <si>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</si>
  <si>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</si>
  <si>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</si>
  <si>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</si>
  <si>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</si>
  <si>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</si>
  <si>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</si>
  <si>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</si>
  <si>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</si>
  <si>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</si>
  <si>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</si>
  <si>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</si>
  <si>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</si>
  <si>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</si>
  <si>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</si>
  <si>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</si>
  <si>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</si>
  <si>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</si>
  <si>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</si>
  <si>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</si>
  <si>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</si>
  <si>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</si>
  <si>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</si>
  <si>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</si>
  <si>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</si>
  <si>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</si>
  <si>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</si>
  <si>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</si>
  <si>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</si>
  <si>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</si>
  <si>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</si>
  <si>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</si>
  <si>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</si>
  <si>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</si>
  <si>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</si>
  <si>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</si>
  <si>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</si>
  <si>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</si>
  <si>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</si>
  <si>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</si>
  <si>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</si>
  <si>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</si>
  <si>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</si>
  <si>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</si>
  <si>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</si>
  <si>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</si>
  <si>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</si>
  <si>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</si>
  <si>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</si>
  <si>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</si>
  <si>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</si>
  <si>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</si>
  <si>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</si>
  <si>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</si>
  <si>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</si>
  <si>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</si>
  <si>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</si>
  <si>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</si>
  <si>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</si>
  <si>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</si>
  <si>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</si>
  <si>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</si>
  <si>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</si>
  <si>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</si>
  <si>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</si>
  <si>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</si>
  <si>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</si>
  <si>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</si>
  <si>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</si>
  <si>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</si>
  <si>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</si>
  <si>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</si>
  <si>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</si>
  <si>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</si>
  <si>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</si>
  <si>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</si>
  <si>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</si>
  <si>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</si>
  <si>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</si>
  <si>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</si>
  <si>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</si>
  <si>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</si>
  <si>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</si>
  <si>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</si>
  <si>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</si>
  <si>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</si>
  <si>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</si>
  <si>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</si>
  <si>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</si>
  <si>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</si>
  <si>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</si>
  <si>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</si>
  <si>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</si>
  <si>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</si>
  <si>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</si>
  <si>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</si>
  <si>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</si>
  <si>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</si>
  <si>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</si>
  <si>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</si>
  <si>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</si>
  <si>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</si>
  <si>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</si>
  <si>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</si>
  <si>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</si>
  <si>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</si>
  <si>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</si>
  <si>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</si>
  <si>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</si>
  <si>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</si>
  <si>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</si>
  <si>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</si>
  <si>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</si>
  <si>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</si>
  <si>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</si>
  <si>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</si>
  <si>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</si>
  <si>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</si>
  <si>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</si>
  <si>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</si>
  <si>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</si>
  <si>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</si>
  <si>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</si>
  <si>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</si>
  <si>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</si>
  <si>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</si>
  <si>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</si>
  <si>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</si>
  <si>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</si>
  <si>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</si>
  <si>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</si>
  <si>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</si>
  <si>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</si>
  <si>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</si>
  <si>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</si>
  <si>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</si>
  <si>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</si>
  <si>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</si>
  <si>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</si>
  <si>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</si>
  <si>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</si>
  <si>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</si>
  <si>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</si>
  <si>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</si>
  <si>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</si>
  <si>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</si>
  <si>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</si>
  <si>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</si>
  <si>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</si>
  <si>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</si>
  <si>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</si>
  <si>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</si>
  <si>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</si>
  <si>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</si>
  <si>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</si>
  <si>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</si>
  <si>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</si>
  <si>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</si>
  <si>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</si>
  <si>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</si>
  <si>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</si>
  <si>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</si>
  <si>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</si>
  <si>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</si>
  <si>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</si>
  <si>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</si>
  <si>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</si>
  <si>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</si>
  <si>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</si>
  <si>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</si>
  <si>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</si>
  <si>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</si>
  <si>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</si>
  <si>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</si>
  <si>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</si>
  <si>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</si>
  <si>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</si>
  <si>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</si>
  <si>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</si>
  <si>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</si>
  <si>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</si>
  <si>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</si>
  <si>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</si>
  <si>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</si>
  <si>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</si>
  <si>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</si>
  <si>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</si>
  <si>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</si>
  <si>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</si>
  <si>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</si>
  <si>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</si>
  <si>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</si>
  <si>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</si>
  <si>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</si>
  <si>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</si>
  <si>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</si>
  <si>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</si>
  <si>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</si>
  <si>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</si>
  <si>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</si>
  <si>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</si>
  <si>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</si>
  <si>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</si>
  <si>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</si>
  <si>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</si>
  <si>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</si>
  <si>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</si>
  <si>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</si>
  <si>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</si>
  <si>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</si>
  <si>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</si>
  <si>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</si>
  <si>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</si>
  <si>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</si>
  <si>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</si>
  <si>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</si>
  <si>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</si>
  <si>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</si>
  <si>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</si>
  <si>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</si>
  <si>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</si>
  <si>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</si>
  <si>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</si>
  <si>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</si>
  <si>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</si>
  <si>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</si>
  <si>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</si>
  <si>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</si>
  <si>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</si>
  <si>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</si>
  <si>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</si>
  <si>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</si>
  <si>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</si>
  <si>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</si>
  <si>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</si>
  <si>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</si>
  <si>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</si>
  <si>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</si>
  <si>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</si>
  <si>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</si>
  <si>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</si>
  <si>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</si>
  <si>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</si>
  <si>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</si>
  <si>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</si>
  <si>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</si>
  <si>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</si>
  <si>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</si>
  <si>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</si>
  <si>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</si>
  <si>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</si>
  <si>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</si>
  <si>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</si>
  <si>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</si>
  <si>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</si>
  <si>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</si>
  <si>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</si>
  <si>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</si>
  <si>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</si>
  <si>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</si>
  <si>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</si>
  <si>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</si>
  <si>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</si>
  <si>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</si>
  <si>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</si>
  <si>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</si>
  <si>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</si>
  <si>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</si>
  <si>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</si>
  <si>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</si>
  <si>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</si>
  <si>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</si>
  <si>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</si>
  <si>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</si>
  <si>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</si>
  <si>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</si>
  <si>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</si>
  <si>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</si>
  <si>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</si>
  <si>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</si>
  <si>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</si>
  <si>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</si>
  <si>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</si>
  <si>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</si>
  <si>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</si>
  <si>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</si>
  <si>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</si>
  <si>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</si>
  <si>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</si>
  <si>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</si>
  <si>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</si>
  <si>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</si>
  <si>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</si>
  <si>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</si>
  <si>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</si>
  <si>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</si>
  <si>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</si>
  <si>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</si>
  <si>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</si>
  <si>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</si>
  <si>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</si>
  <si>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</si>
  <si>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</si>
  <si>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</si>
  <si>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</si>
  <si>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</si>
  <si>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</si>
  <si>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</si>
  <si>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</si>
  <si>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</si>
  <si>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</si>
  <si>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</si>
  <si>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</si>
  <si>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</si>
  <si>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</si>
  <si>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</si>
  <si>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</si>
  <si>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</si>
  <si>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</si>
  <si>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</si>
  <si>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</si>
  <si>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</si>
  <si>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</si>
  <si>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</si>
  <si>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</si>
  <si>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</si>
  <si>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</si>
  <si>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</si>
  <si>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</si>
  <si>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</si>
  <si>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</si>
  <si>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</si>
  <si>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</si>
  <si>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</si>
  <si>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</si>
  <si>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</si>
  <si>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</si>
  <si>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</si>
  <si>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</si>
  <si>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</si>
  <si>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</si>
  <si>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</si>
  <si>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</si>
  <si>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</si>
  <si>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</si>
  <si>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</si>
  <si>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</si>
  <si>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</si>
  <si>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</si>
  <si>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</si>
  <si>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</si>
  <si>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</si>
  <si>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</si>
  <si>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</si>
  <si>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</si>
  <si>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</si>
  <si>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</si>
  <si>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</si>
  <si>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</si>
  <si>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</si>
  <si>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</si>
  <si>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</si>
  <si>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</si>
  <si>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</si>
  <si>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</si>
  <si>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</si>
  <si>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</si>
  <si>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</si>
  <si>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</si>
  <si>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</si>
  <si>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</si>
  <si>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</si>
  <si>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</si>
  <si>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</si>
  <si>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</si>
  <si>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</si>
  <si>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</si>
  <si>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</si>
  <si>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</si>
  <si>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</si>
  <si>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</si>
  <si>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</si>
  <si>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</si>
  <si>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</si>
  <si>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</si>
  <si>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</si>
  <si>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</si>
  <si>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</si>
  <si>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</si>
  <si>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</si>
  <si>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</si>
  <si>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</si>
  <si>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</si>
  <si>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</si>
  <si>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</si>
  <si>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</si>
  <si>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</si>
  <si>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</si>
  <si>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</si>
  <si>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</si>
  <si>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</si>
  <si>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</si>
  <si>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</si>
  <si>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</si>
  <si>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</si>
  <si>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</si>
  <si>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</si>
  <si>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</si>
  <si>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</si>
  <si>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</si>
  <si>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</si>
  <si>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</si>
  <si>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</si>
  <si>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</si>
  <si>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</si>
  <si>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</si>
  <si>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</si>
  <si>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</si>
  <si>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</si>
  <si>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</si>
  <si>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</si>
  <si>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</si>
  <si>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</si>
  <si>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</si>
  <si>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</si>
  <si>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</si>
  <si>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</si>
  <si>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</si>
  <si>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</si>
  <si>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</si>
  <si>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</si>
  <si>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</si>
  <si>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</si>
  <si>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</si>
  <si>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</si>
  <si>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</si>
  <si>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</si>
  <si>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</si>
  <si>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</si>
  <si>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</si>
  <si>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</si>
  <si>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</si>
  <si>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</si>
  <si>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</si>
  <si>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</si>
  <si>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</si>
  <si>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</si>
  <si>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</si>
  <si>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</si>
  <si>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</si>
  <si>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</si>
  <si>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</si>
  <si>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</si>
  <si>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</si>
  <si>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</si>
  <si>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</si>
  <si>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</si>
  <si>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</si>
  <si>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</si>
  <si>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</si>
  <si>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</si>
  <si>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</si>
  <si>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</si>
  <si>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</si>
  <si>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</si>
  <si>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</si>
  <si>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</si>
  <si>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</si>
  <si>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</si>
  <si>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</si>
  <si>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</si>
  <si>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</si>
  <si>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</si>
  <si>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</si>
  <si>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</si>
  <si>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</si>
  <si>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</si>
  <si>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</si>
  <si>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</si>
  <si>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</si>
  <si>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</si>
  <si>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</si>
  <si>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</si>
  <si>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</si>
  <si>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</si>
  <si>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</si>
  <si>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</si>
  <si>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</si>
  <si>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</si>
  <si>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</si>
  <si>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</si>
  <si>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</si>
  <si>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</si>
  <si>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</si>
  <si>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</si>
  <si>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</si>
  <si>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</si>
  <si>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</si>
  <si>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</si>
  <si>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</si>
  <si>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</si>
  <si>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</si>
  <si>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</si>
  <si>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</si>
  <si>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</si>
  <si>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</si>
  <si>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</si>
  <si>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</si>
  <si>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</si>
  <si>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</si>
  <si>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</si>
  <si>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</si>
  <si>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</si>
  <si>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</si>
  <si>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</si>
  <si>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</si>
  <si>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</si>
  <si>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</si>
  <si>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</si>
  <si>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</si>
  <si>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</si>
  <si>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</si>
  <si>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</si>
  <si>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</si>
  <si>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</si>
  <si>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</si>
  <si>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</si>
  <si>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</si>
  <si>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</si>
  <si>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</si>
  <si>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</si>
  <si>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</si>
  <si>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</si>
  <si>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</si>
  <si>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</si>
  <si>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</si>
  <si>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</si>
  <si>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</si>
  <si>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</si>
  <si>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</si>
  <si>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</si>
  <si>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</si>
  <si>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</si>
  <si>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</si>
  <si>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</si>
  <si>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</si>
  <si>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</si>
  <si>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</si>
  <si>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</si>
  <si>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</si>
  <si>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</si>
  <si>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</si>
  <si>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</si>
  <si>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</si>
  <si>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</si>
  <si>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</si>
  <si>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</si>
  <si>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</si>
  <si>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</si>
  <si>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</si>
  <si>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</si>
  <si>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</si>
  <si>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</si>
  <si>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</si>
  <si>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</si>
  <si>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</si>
  <si>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</si>
  <si>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</si>
  <si>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</si>
  <si>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</si>
  <si>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</si>
  <si>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</si>
  <si>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</si>
  <si>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</si>
  <si>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</si>
  <si>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</si>
  <si>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</si>
  <si>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</si>
  <si>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</si>
  <si>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</si>
  <si>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</si>
  <si>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</si>
  <si>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</si>
  <si>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</si>
  <si>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</si>
  <si>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</si>
  <si>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</si>
  <si>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</si>
  <si>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</si>
  <si>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</si>
  <si>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</si>
  <si>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</si>
  <si>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</si>
  <si>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</si>
  <si>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</si>
  <si>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</si>
  <si>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</si>
  <si>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</si>
  <si>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</si>
  <si>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</si>
  <si>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</si>
  <si>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</si>
  <si>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</si>
  <si>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</si>
  <si>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</si>
  <si>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</si>
  <si>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</si>
  <si>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</si>
  <si>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</si>
  <si>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</si>
  <si>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</si>
  <si>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</si>
  <si>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</si>
  <si>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</si>
  <si>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</si>
  <si>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</si>
  <si>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</si>
  <si>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</si>
  <si>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</si>
  <si>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</si>
  <si>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</si>
  <si>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</si>
  <si>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</si>
  <si>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</si>
  <si>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</si>
  <si>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</si>
  <si>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</si>
  <si>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</si>
  <si>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</si>
  <si>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</si>
  <si>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</si>
  <si>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</si>
  <si>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</si>
  <si>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</si>
  <si>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</si>
  <si>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</si>
  <si>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</si>
  <si>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</si>
  <si>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</si>
  <si>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</si>
  <si>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</si>
  <si>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</si>
  <si>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</si>
  <si>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</si>
  <si>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</si>
  <si>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</si>
  <si>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</si>
  <si>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</si>
  <si>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</si>
  <si>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</si>
  <si>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</si>
  <si>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</si>
  <si>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</si>
  <si>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</si>
  <si>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</si>
  <si>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</si>
  <si>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</si>
  <si>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</si>
  <si>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</si>
  <si>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</si>
  <si>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</si>
  <si>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</si>
  <si>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</si>
  <si>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</si>
  <si>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</si>
  <si>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</si>
  <si>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</si>
  <si>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</si>
  <si>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</si>
  <si>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</si>
  <si>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</si>
  <si>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</si>
  <si>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</si>
  <si>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</si>
  <si>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</si>
  <si>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</si>
  <si>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</si>
  <si>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</si>
  <si>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</si>
  <si>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</si>
  <si>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</si>
  <si>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</si>
  <si>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</si>
  <si>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</si>
  <si>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</si>
  <si>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</si>
  <si>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</si>
  <si>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</si>
  <si>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</si>
  <si>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</si>
  <si>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</si>
  <si>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</si>
  <si>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</si>
  <si>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</si>
  <si>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</si>
  <si>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</si>
  <si>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</si>
  <si>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</si>
  <si>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</si>
  <si>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</si>
  <si>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</si>
  <si>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</si>
  <si>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</si>
  <si>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</si>
  <si>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</si>
  <si>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</si>
  <si>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</si>
  <si>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</si>
  <si>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</si>
  <si>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</si>
  <si>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</si>
  <si>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</si>
  <si>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</si>
  <si>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</si>
  <si>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</si>
  <si>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</si>
  <si>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</si>
  <si>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</si>
  <si>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</si>
  <si>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</si>
  <si>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</si>
  <si>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</si>
  <si>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</si>
  <si>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</si>
  <si>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</si>
  <si>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</si>
  <si>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</si>
  <si>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</si>
  <si>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</si>
  <si>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</si>
  <si>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</si>
  <si>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</si>
  <si>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</si>
  <si>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</si>
  <si>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</si>
  <si>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</si>
  <si>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</si>
  <si>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</si>
  <si>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</si>
  <si>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</si>
  <si>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</si>
  <si>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</si>
  <si>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</si>
  <si>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</si>
  <si>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</si>
  <si>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</si>
  <si>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</si>
  <si>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</si>
  <si>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</si>
  <si>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</si>
  <si>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</si>
  <si>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</si>
  <si>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</si>
  <si>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</si>
  <si>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</si>
  <si>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</si>
  <si>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</si>
  <si>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</si>
  <si>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</si>
  <si>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</si>
  <si>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</si>
  <si>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</si>
  <si>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</si>
  <si>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</si>
  <si>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</si>
  <si>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</si>
  <si>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</si>
  <si>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</si>
  <si>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</si>
  <si>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</si>
  <si>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</si>
  <si>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</si>
  <si>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</si>
  <si>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</si>
  <si>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</si>
  <si>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</si>
  <si>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</si>
  <si>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</si>
  <si>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</si>
  <si>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</si>
  <si>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</si>
  <si>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</si>
  <si>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</si>
  <si>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</si>
  <si>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</si>
  <si>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</si>
  <si>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</si>
  <si>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</si>
  <si>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</si>
  <si>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</si>
  <si>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</si>
  <si>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</si>
  <si>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</si>
  <si>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</si>
  <si>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</si>
  <si>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</si>
  <si>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</si>
  <si>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</si>
  <si>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</si>
  <si>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</si>
  <si>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</si>
  <si>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</si>
  <si>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</si>
  <si>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</si>
  <si>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</si>
  <si>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</si>
  <si>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</si>
  <si>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</si>
  <si>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</si>
  <si>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</si>
  <si>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</si>
  <si>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</si>
  <si>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</si>
  <si>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</si>
  <si>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</si>
  <si>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</si>
  <si>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</si>
  <si>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</si>
  <si>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</si>
  <si>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</si>
  <si>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</si>
  <si>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</si>
  <si>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</si>
  <si>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</si>
  <si>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</si>
  <si>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</si>
  <si>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</si>
  <si>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</si>
  <si>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</si>
  <si>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</si>
  <si>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</si>
  <si>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</si>
  <si>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</si>
  <si>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</si>
  <si>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</si>
  <si>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</si>
  <si>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</si>
  <si>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</si>
  <si>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</si>
  <si>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</si>
  <si>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</si>
  <si>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</si>
  <si>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</si>
  <si>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</si>
  <si>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</si>
  <si>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</si>
  <si>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</si>
  <si>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</si>
  <si>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</si>
  <si>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</si>
  <si>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</si>
  <si>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</si>
  <si>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</si>
  <si>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</si>
  <si>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</si>
  <si>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</si>
  <si>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</si>
  <si>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</si>
  <si>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</si>
  <si>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</si>
  <si>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</si>
  <si>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</si>
  <si>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</si>
  <si>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</si>
  <si>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</si>
  <si>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</si>
  <si>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</si>
  <si>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</si>
  <si>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</si>
  <si>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</si>
  <si>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</si>
  <si>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</si>
  <si>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</si>
  <si>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</si>
  <si>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</si>
  <si>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</si>
  <si>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</si>
  <si>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</si>
  <si>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</si>
  <si>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</si>
  <si>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</si>
  <si>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</si>
  <si>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</si>
  <si>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</si>
  <si>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</si>
  <si>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</si>
  <si>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</si>
  <si>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</si>
  <si>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</si>
  <si>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</si>
  <si>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</si>
  <si>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</si>
  <si>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</si>
  <si>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</si>
  <si>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</si>
  <si>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</si>
  <si>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</si>
  <si>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</si>
  <si>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</si>
  <si>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</si>
  <si>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</si>
  <si>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</si>
  <si>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</si>
  <si>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</si>
  <si>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</si>
  <si>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</si>
  <si>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</si>
  <si>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</si>
  <si>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</si>
  <si>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</si>
  <si>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</si>
  <si>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</si>
  <si>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</si>
  <si>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</si>
  <si>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</si>
  <si>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</si>
  <si>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</si>
  <si>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</si>
  <si>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</si>
  <si>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</si>
  <si>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</si>
  <si>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</si>
  <si>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</si>
  <si>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</si>
  <si>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</si>
  <si>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</si>
  <si>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</si>
  <si>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</si>
  <si>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</si>
  <si>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</si>
  <si>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</si>
  <si>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</si>
  <si>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</si>
  <si>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</si>
  <si>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</si>
  <si>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</si>
  <si>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</si>
  <si>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</si>
  <si>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</si>
  <si>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</si>
  <si>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</si>
  <si>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</si>
  <si>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</si>
  <si>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</si>
  <si>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</si>
  <si>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</si>
  <si>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</si>
  <si>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</si>
  <si>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</si>
  <si>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</si>
  <si>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</si>
  <si>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</si>
  <si>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</si>
  <si>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</si>
  <si>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</si>
  <si>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</si>
  <si>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</si>
  <si>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</si>
  <si>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</si>
  <si>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</si>
  <si>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</si>
  <si>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</si>
  <si>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</si>
  <si>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</si>
  <si>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</si>
  <si>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</si>
  <si>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</si>
  <si>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</si>
  <si>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</si>
  <si>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</si>
  <si>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</si>
  <si>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</si>
  <si>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</si>
  <si>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</si>
  <si>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</si>
  <si>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</si>
  <si>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</si>
  <si>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</si>
  <si>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</si>
  <si>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</si>
  <si>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</si>
  <si>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</si>
  <si>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</si>
  <si>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</si>
  <si>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</si>
  <si>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</si>
  <si>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</si>
  <si>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</si>
  <si>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</si>
  <si>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</si>
  <si>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</si>
  <si>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</si>
  <si>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</si>
  <si>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</si>
  <si>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</si>
  <si>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</si>
  <si>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</si>
  <si>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</si>
  <si>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</si>
  <si>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</si>
  <si>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</si>
  <si>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</si>
  <si>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</si>
  <si>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</si>
  <si>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</si>
  <si>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</si>
  <si>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</si>
  <si>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</si>
  <si>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</si>
  <si>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</si>
  <si>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</si>
  <si>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</si>
  <si>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</si>
  <si>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</si>
  <si>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</si>
  <si>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</si>
  <si>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</si>
  <si>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</si>
  <si>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</si>
  <si>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</si>
  <si>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</si>
  <si>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</si>
  <si>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</si>
  <si>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</si>
  <si>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</si>
  <si>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</si>
  <si>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</si>
  <si>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</si>
  <si>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</si>
  <si>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</si>
  <si>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</si>
  <si>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</si>
  <si>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</si>
  <si>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</si>
  <si>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</si>
  <si>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</si>
  <si>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</si>
  <si>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</si>
  <si>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</si>
  <si>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</si>
  <si>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</si>
  <si>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</si>
  <si>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</si>
  <si>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</si>
  <si>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</si>
  <si>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</si>
  <si>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</si>
  <si>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</si>
  <si>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</si>
  <si>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</si>
  <si>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</si>
  <si>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</si>
  <si>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</si>
  <si>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</si>
  <si>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</si>
  <si>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</si>
  <si>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</si>
  <si>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</si>
  <si>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</si>
  <si>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</si>
  <si>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</si>
  <si>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</si>
  <si>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</si>
  <si>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</si>
  <si>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</si>
  <si>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</si>
  <si>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</si>
  <si>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</si>
  <si>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</si>
  <si>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</si>
  <si>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</si>
  <si>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</si>
  <si>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</si>
  <si>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</si>
  <si>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</si>
  <si>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</si>
  <si>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</si>
  <si>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</si>
  <si>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</si>
  <si>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</si>
  <si>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</si>
  <si>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</si>
  <si>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</si>
  <si>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</si>
  <si>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</si>
  <si>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</si>
  <si>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</si>
  <si>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</si>
  <si>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</si>
  <si>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</si>
  <si>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</si>
  <si>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</si>
  <si>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</si>
  <si>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</si>
  <si>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</si>
  <si>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</si>
  <si>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</si>
  <si>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</si>
  <si>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</si>
  <si>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</si>
  <si>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</si>
  <si>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</si>
  <si>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</si>
  <si>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</si>
  <si>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</si>
  <si>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</si>
  <si>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</si>
  <si>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</si>
  <si>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</si>
  <si>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</si>
  <si>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</si>
  <si>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</si>
  <si>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</si>
  <si>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</si>
  <si>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</si>
  <si>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</si>
  <si>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</si>
  <si>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</si>
  <si>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</si>
  <si>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</si>
  <si>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</si>
  <si>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</si>
  <si>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</si>
  <si>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</si>
  <si>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</si>
  <si>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</si>
  <si>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</si>
  <si>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</si>
  <si>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</si>
  <si>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</si>
  <si>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</si>
  <si>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</si>
  <si>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</si>
  <si>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</si>
  <si>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</si>
  <si>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</si>
  <si>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</si>
  <si>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</si>
  <si>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</si>
  <si>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</si>
  <si>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</si>
  <si>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</si>
  <si>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</si>
  <si>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</si>
  <si>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</si>
  <si>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</si>
  <si>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</si>
  <si>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</si>
  <si>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</si>
  <si>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</si>
  <si>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</si>
  <si>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</si>
  <si>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</si>
  <si>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</si>
  <si>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</si>
  <si>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</si>
  <si>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</si>
  <si>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</si>
  <si>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</si>
  <si>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</si>
  <si>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</si>
  <si>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</si>
  <si>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</si>
  <si>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</si>
  <si>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</si>
  <si>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</si>
  <si>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</si>
  <si>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</si>
  <si>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</si>
  <si>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</si>
  <si>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</si>
  <si>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</si>
  <si>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</si>
  <si>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</si>
  <si>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</si>
  <si>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</si>
  <si>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</si>
  <si>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</si>
  <si>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</si>
  <si>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</si>
  <si>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</si>
  <si>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</si>
  <si>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</si>
  <si>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</si>
  <si>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</si>
  <si>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</si>
  <si>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</si>
  <si>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</si>
  <si>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</si>
  <si>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</si>
  <si>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</si>
  <si>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</si>
  <si>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</si>
  <si>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</si>
  <si>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</si>
  <si>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</si>
  <si>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</si>
  <si>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</si>
  <si>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</si>
  <si>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</si>
  <si>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</si>
  <si>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</si>
  <si>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</si>
  <si>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</si>
  <si>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</si>
  <si>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</si>
  <si>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</si>
  <si>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</si>
  <si>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</si>
  <si>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</si>
  <si>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</si>
  <si>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</si>
  <si>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</si>
  <si>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</si>
  <si>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</si>
  <si>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</si>
  <si>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</si>
  <si>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</si>
  <si>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</si>
  <si>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</si>
  <si>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</si>
  <si>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</si>
  <si>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</si>
  <si>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</si>
  <si>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</si>
  <si>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</si>
  <si>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</si>
  <si>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</si>
  <si>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</si>
  <si>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</si>
  <si>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</si>
  <si>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</si>
  <si>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</si>
  <si>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</si>
  <si>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</si>
  <si>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</si>
  <si>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</si>
  <si>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</si>
  <si>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</si>
  <si>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</si>
  <si>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</si>
  <si>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</si>
  <si>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</si>
  <si>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</si>
  <si>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</si>
  <si>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</si>
  <si>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</si>
  <si>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</si>
  <si>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</si>
  <si>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</si>
  <si>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</si>
  <si>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</si>
  <si>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</si>
  <si>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</si>
  <si>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</si>
  <si>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</si>
  <si>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</si>
  <si>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</si>
  <si>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</si>
  <si>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</si>
  <si>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</si>
  <si>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</si>
  <si>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</si>
  <si>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</si>
  <si>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</si>
  <si>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</si>
  <si>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</si>
  <si>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</si>
  <si>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</si>
  <si>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</si>
  <si>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</si>
  <si>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</si>
  <si>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</si>
  <si>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</si>
  <si>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</si>
  <si>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</si>
  <si>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</si>
  <si>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</si>
  <si>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</si>
  <si>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</si>
  <si>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</si>
  <si>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</si>
  <si>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</si>
  <si>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</si>
  <si>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</si>
  <si>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</si>
  <si>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</si>
  <si>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</si>
  <si>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</si>
  <si>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</si>
  <si>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</si>
  <si>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</si>
  <si>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</si>
  <si>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</si>
  <si>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</si>
  <si>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</si>
  <si>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</si>
  <si>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</si>
  <si>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</si>
  <si>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</si>
  <si>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</si>
  <si>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</si>
  <si>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</si>
  <si>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</si>
  <si>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</si>
  <si>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</si>
  <si>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</si>
  <si>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</si>
  <si>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</si>
  <si>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</si>
  <si>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</si>
  <si>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</si>
  <si>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</si>
  <si>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</si>
  <si>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</si>
  <si>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</si>
  <si>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</si>
  <si>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</si>
  <si>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</si>
  <si>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</si>
  <si>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</si>
  <si>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</si>
  <si>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</si>
  <si>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</si>
  <si>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</si>
  <si>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</si>
  <si>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</si>
  <si>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</si>
  <si>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</si>
  <si>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</si>
  <si>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</si>
  <si>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</si>
  <si>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</si>
  <si>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</si>
  <si>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</si>
  <si>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</si>
  <si>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</si>
  <si>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</si>
  <si>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</si>
  <si>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</si>
  <si>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</si>
  <si>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</si>
  <si>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</si>
  <si>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</si>
  <si>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</si>
  <si>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</si>
  <si>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</si>
  <si>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</si>
  <si>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</si>
  <si>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</si>
  <si>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</si>
  <si>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</si>
  <si>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</si>
  <si>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</si>
  <si>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</si>
  <si>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</si>
  <si>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</si>
  <si>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</si>
  <si>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</si>
  <si>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</si>
  <si>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</si>
  <si>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</si>
  <si>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</si>
  <si>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</si>
  <si>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</si>
  <si>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</si>
  <si>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</si>
  <si>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</si>
  <si>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</si>
  <si>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</si>
  <si>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</si>
  <si>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</si>
  <si>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</si>
  <si>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</si>
  <si>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</si>
  <si>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</si>
  <si>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</si>
  <si>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</si>
  <si>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</si>
  <si>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</si>
  <si>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</si>
  <si>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</si>
  <si>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</si>
  <si>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</si>
  <si>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</si>
  <si>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</si>
  <si>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</si>
  <si>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</si>
  <si>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</si>
  <si>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</si>
  <si>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</si>
  <si>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</si>
  <si>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</si>
  <si>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</si>
  <si>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</si>
  <si>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</si>
  <si>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</si>
  <si>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</si>
  <si>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</si>
  <si>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</si>
  <si>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</si>
  <si>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</si>
  <si>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</si>
  <si>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</si>
  <si>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</si>
  <si>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</si>
  <si>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</si>
  <si>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</si>
  <si>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</si>
  <si>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</si>
  <si>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</si>
  <si>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</si>
  <si>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</si>
  <si>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</si>
  <si>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</si>
  <si>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</si>
  <si>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</si>
  <si>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</si>
  <si>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</si>
  <si>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</si>
  <si>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</si>
  <si>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</si>
  <si>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</si>
  <si>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</si>
  <si>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</si>
  <si>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</si>
  <si>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</si>
  <si>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</si>
  <si>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</si>
  <si>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</si>
  <si>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</si>
  <si>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</si>
  <si>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</si>
  <si>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</si>
  <si>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</si>
  <si>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</si>
  <si>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</si>
  <si>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</si>
  <si>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</si>
  <si>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</si>
  <si>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</si>
  <si>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</si>
  <si>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</si>
  <si>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</si>
  <si>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</si>
  <si>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</si>
  <si>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</si>
  <si>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</si>
  <si>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</si>
  <si>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</si>
  <si>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</si>
  <si>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</si>
  <si>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</si>
  <si>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</si>
  <si>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</si>
  <si>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</si>
  <si>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</si>
  <si>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</si>
  <si>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</si>
  <si>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</si>
  <si>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</si>
  <si>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</si>
  <si>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</si>
  <si>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</si>
  <si>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</si>
  <si>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</si>
  <si>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</si>
  <si>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</si>
  <si>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</si>
  <si>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</si>
  <si>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</si>
  <si>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</si>
  <si>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</si>
  <si>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</si>
  <si>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</si>
  <si>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</si>
  <si>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</si>
  <si>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</si>
  <si>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</si>
  <si>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</si>
  <si>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</si>
  <si>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</si>
  <si>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</si>
  <si>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</si>
  <si>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</si>
  <si>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</si>
  <si>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</si>
  <si>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</si>
  <si>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</si>
  <si>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</si>
  <si>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</si>
  <si>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</si>
  <si>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</si>
  <si>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</si>
  <si>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</si>
  <si>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</si>
  <si>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</si>
  <si>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</si>
  <si>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</si>
  <si>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</si>
  <si>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</si>
  <si>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</si>
  <si>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</si>
  <si>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</si>
  <si>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</si>
  <si>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</si>
  <si>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</si>
  <si>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</si>
  <si>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</si>
  <si>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</si>
  <si>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</si>
  <si>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</si>
  <si>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</si>
  <si>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</si>
  <si>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</si>
  <si>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</si>
  <si>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</si>
  <si>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</si>
  <si>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</si>
  <si>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</si>
  <si>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</si>
  <si>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</si>
  <si>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</si>
  <si>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</si>
  <si>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</si>
  <si>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</si>
  <si>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</si>
  <si>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</si>
  <si>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</si>
  <si>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</si>
  <si>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</si>
  <si>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</si>
  <si>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</si>
  <si>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</si>
  <si>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</si>
  <si>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</si>
  <si>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</si>
  <si>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</si>
  <si>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</si>
  <si>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</si>
  <si>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</si>
  <si>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</si>
  <si>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</si>
  <si>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</si>
  <si>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</si>
  <si>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</si>
  <si>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</si>
  <si>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</si>
  <si>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</si>
  <si>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</si>
  <si>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</si>
  <si>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</si>
  <si>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</si>
  <si>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</si>
  <si>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</si>
  <si>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</si>
  <si>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</si>
  <si>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</si>
  <si>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</si>
  <si>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</si>
  <si>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</si>
  <si>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</si>
  <si>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</si>
  <si>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</si>
  <si>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</si>
  <si>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</si>
  <si>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</si>
  <si>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</si>
  <si>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</si>
  <si>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</si>
  <si>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</si>
  <si>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</si>
  <si>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</si>
  <si>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</si>
  <si>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</si>
  <si>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</si>
  <si>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</si>
  <si>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</si>
  <si>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</si>
  <si>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</si>
  <si>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</si>
  <si>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</si>
  <si>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</si>
  <si>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</si>
  <si>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</si>
  <si>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</si>
  <si>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</si>
  <si>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</si>
  <si>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</si>
  <si>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</si>
  <si>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</si>
  <si>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</si>
  <si>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</si>
  <si>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</si>
  <si>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</si>
  <si>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</si>
  <si>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</si>
  <si>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</si>
  <si>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</si>
  <si>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</si>
  <si>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</si>
  <si>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</si>
  <si>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</si>
  <si>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</si>
  <si>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</si>
  <si>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</si>
  <si>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</si>
  <si>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</si>
  <si>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</si>
  <si>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</si>
  <si>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</si>
  <si>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</si>
  <si>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</si>
  <si>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</si>
  <si>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</si>
  <si>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</si>
  <si>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</si>
  <si>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</si>
  <si>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</si>
  <si>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</si>
  <si>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</si>
  <si>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</si>
  <si>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</si>
  <si>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</si>
  <si>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</si>
  <si>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</si>
  <si>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</si>
  <si>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</si>
  <si>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</si>
  <si>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</si>
  <si>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</si>
  <si>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</si>
  <si>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</si>
  <si>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</si>
  <si>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</si>
  <si>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</si>
  <si>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</si>
  <si>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</si>
  <si>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</si>
  <si>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</si>
  <si>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</si>
  <si>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</si>
  <si>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</si>
  <si>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</si>
  <si>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</si>
  <si>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</si>
  <si>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</si>
  <si>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</si>
  <si>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</si>
  <si>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</si>
  <si>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</si>
  <si>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</si>
  <si>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</si>
  <si>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</si>
  <si>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</si>
  <si>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</si>
  <si>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</si>
  <si>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</si>
  <si>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</si>
  <si>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</si>
  <si>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</si>
  <si>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</si>
  <si>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</si>
  <si>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</si>
  <si>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</si>
  <si>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</si>
  <si>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</si>
  <si>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</si>
  <si>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</si>
  <si>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</si>
  <si>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</si>
  <si>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</si>
  <si>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</si>
  <si>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</si>
  <si>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</si>
  <si>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</si>
  <si>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</si>
  <si>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</si>
  <si>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</si>
  <si>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</si>
  <si>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</si>
  <si>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</si>
  <si>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</si>
  <si>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</si>
  <si>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</si>
  <si>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</si>
  <si>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</si>
  <si>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</si>
  <si>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</si>
  <si>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</si>
  <si>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</si>
  <si>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</si>
  <si>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</si>
  <si>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</si>
  <si>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</si>
  <si>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</si>
  <si>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</si>
  <si>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</si>
  <si>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</si>
  <si>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</si>
  <si>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</si>
  <si>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</si>
  <si>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</si>
  <si>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</si>
  <si>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</si>
  <si>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</si>
  <si>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</si>
  <si>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</si>
  <si>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</si>
  <si>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</si>
  <si>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</si>
  <si>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</si>
  <si>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</si>
  <si>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</si>
  <si>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</si>
  <si>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</si>
  <si>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</si>
  <si>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</si>
  <si>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</si>
  <si>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</si>
  <si>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</si>
  <si>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</si>
  <si>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</si>
  <si>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</si>
  <si>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</si>
  <si>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</si>
  <si>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</si>
  <si>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</si>
  <si>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</si>
  <si>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</si>
  <si>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</si>
  <si>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</si>
  <si>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</si>
  <si>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</si>
  <si>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</si>
  <si>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</si>
  <si>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</si>
  <si>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</si>
  <si>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</si>
  <si>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</si>
  <si>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</si>
  <si>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</si>
  <si>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</si>
  <si>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</si>
  <si>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</si>
  <si>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</si>
  <si>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</si>
  <si>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</si>
  <si>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</si>
  <si>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</si>
  <si>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</si>
  <si>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</si>
  <si>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</si>
  <si>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</si>
  <si>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</si>
  <si>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</si>
  <si>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</si>
  <si>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</si>
  <si>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</si>
  <si>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</si>
  <si>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</si>
  <si>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</si>
  <si>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</si>
  <si>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</si>
  <si>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</si>
  <si>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</si>
  <si>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</si>
  <si>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</si>
  <si>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</si>
  <si>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</si>
  <si>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</si>
  <si>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</si>
  <si>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</si>
  <si>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</si>
  <si>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</si>
  <si>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</si>
  <si>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</si>
  <si>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</si>
  <si>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</si>
  <si>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</si>
  <si>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</si>
  <si>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</si>
  <si>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</si>
  <si>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</si>
  <si>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</si>
  <si>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</si>
  <si>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</si>
  <si>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</si>
  <si>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</si>
  <si>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</si>
  <si>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</si>
  <si>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</si>
  <si>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</si>
  <si>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</si>
  <si>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</si>
  <si>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</si>
  <si>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</si>
  <si>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</si>
  <si>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</si>
  <si>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</si>
  <si>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</si>
  <si>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</si>
  <si>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</si>
  <si>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</si>
  <si>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</si>
  <si>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</si>
  <si>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</si>
  <si>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</si>
  <si>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</si>
  <si>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</si>
  <si>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</si>
  <si>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</si>
  <si>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</si>
  <si>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</si>
  <si>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</si>
  <si>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</si>
  <si>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</si>
  <si>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</si>
  <si>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</si>
  <si>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</si>
  <si>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</si>
  <si>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</si>
  <si>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</si>
  <si>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</si>
  <si>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</si>
  <si>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</si>
  <si>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</si>
  <si>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</si>
  <si>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</si>
  <si>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</si>
  <si>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</si>
  <si>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</si>
  <si>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</si>
  <si>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</si>
  <si>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</si>
  <si>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</si>
  <si>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</si>
  <si>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</si>
  <si>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</si>
  <si>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</si>
  <si>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</si>
  <si>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</si>
  <si>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</si>
  <si>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</si>
  <si>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</si>
  <si>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</si>
  <si>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</si>
  <si>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</si>
  <si>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</si>
  <si>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</si>
  <si>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</si>
  <si>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</si>
  <si>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</si>
  <si>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</si>
  <si>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</si>
  <si>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</si>
  <si>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</si>
  <si>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</si>
  <si>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</si>
  <si>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</si>
  <si>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</si>
  <si>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</si>
  <si>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</si>
  <si>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</si>
  <si>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</si>
  <si>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</si>
  <si>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</si>
  <si>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</si>
  <si>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</si>
  <si>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</si>
  <si>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</si>
  <si>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</si>
  <si>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</si>
  <si>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</si>
  <si>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</si>
  <si>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</si>
  <si>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</si>
  <si>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</si>
  <si>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</si>
  <si>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</si>
  <si>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</si>
  <si>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</si>
  <si>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</si>
  <si>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</si>
  <si>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</si>
  <si>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</si>
  <si>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</si>
  <si>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</si>
  <si>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</si>
  <si>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</si>
  <si>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</si>
  <si>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</si>
  <si>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</si>
  <si>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</si>
  <si>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</si>
  <si>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</si>
  <si>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</si>
  <si>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</si>
  <si>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</si>
  <si>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</si>
  <si>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</si>
  <si>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</si>
  <si>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</si>
  <si>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</si>
  <si>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</si>
  <si>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</si>
  <si>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</si>
  <si>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</si>
  <si>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</si>
  <si>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</si>
  <si>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</si>
  <si>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</si>
  <si>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</si>
  <si>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</si>
  <si>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</si>
  <si>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</si>
  <si>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</si>
  <si>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</si>
  <si>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</si>
  <si>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</si>
  <si>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</si>
  <si>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</si>
  <si>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</si>
  <si>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</si>
  <si>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</si>
  <si>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</si>
  <si>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</si>
  <si>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</si>
  <si>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</si>
  <si>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</si>
  <si>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</si>
  <si>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</si>
  <si>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</si>
  <si>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</si>
  <si>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</si>
  <si>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</si>
  <si>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</si>
  <si>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</si>
  <si>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</si>
  <si>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</si>
  <si>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</si>
  <si>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</si>
  <si>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</si>
  <si>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</si>
  <si>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</si>
  <si>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</si>
  <si>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</si>
  <si>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</si>
  <si>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</si>
  <si>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</si>
  <si>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</si>
  <si>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</si>
  <si>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</si>
  <si>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</si>
  <si>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</si>
  <si>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</si>
  <si>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</si>
  <si>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</si>
  <si>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</si>
  <si>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</si>
  <si>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</si>
  <si>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</si>
  <si>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</si>
  <si>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</si>
  <si>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</si>
  <si>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</si>
  <si>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</si>
  <si>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</si>
  <si>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</si>
  <si>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</si>
  <si>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</si>
  <si>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</si>
  <si>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</si>
  <si>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</si>
  <si>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</si>
  <si>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</si>
  <si>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</si>
  <si>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</si>
  <si>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</si>
  <si>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</si>
  <si>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</si>
  <si>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</si>
  <si>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</si>
  <si>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</si>
  <si>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</si>
  <si>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</si>
  <si>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</si>
  <si>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</si>
  <si>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</si>
  <si>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</si>
  <si>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</si>
  <si>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</si>
  <si>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</si>
  <si>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</si>
  <si>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</si>
  <si>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</si>
  <si>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</si>
  <si>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</si>
  <si>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</si>
  <si>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</si>
  <si>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</si>
  <si>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</si>
  <si>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</si>
  <si>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</si>
  <si>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</si>
  <si>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</si>
  <si>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</si>
  <si>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</si>
  <si>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</si>
  <si>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</si>
  <si>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</si>
  <si>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</si>
  <si>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</si>
  <si>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</si>
  <si>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</si>
  <si>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</si>
  <si>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</si>
  <si>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</si>
  <si>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</si>
  <si>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</si>
  <si>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</si>
  <si>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</si>
  <si>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</si>
  <si>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</si>
  <si>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</si>
  <si>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</si>
  <si>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</si>
  <si>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</si>
  <si>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</si>
  <si>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</si>
  <si>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</si>
  <si>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</si>
  <si>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</si>
  <si>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</si>
  <si>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</si>
  <si>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</si>
  <si>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</si>
  <si>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</si>
  <si>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</si>
  <si>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</si>
  <si>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</si>
  <si>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</si>
  <si>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</si>
  <si>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</si>
  <si>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</si>
  <si>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</si>
  <si>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</si>
  <si>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</si>
  <si>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</si>
  <si>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</si>
  <si>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</si>
  <si>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</si>
  <si>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</si>
  <si>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</si>
  <si>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</si>
  <si>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</si>
  <si>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</si>
  <si>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</si>
  <si>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</si>
  <si>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</si>
  <si>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</si>
  <si>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</si>
  <si>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</si>
  <si>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</si>
  <si>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</si>
  <si>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</si>
  <si>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</si>
  <si>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</si>
  <si>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</si>
  <si>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</si>
  <si>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</si>
  <si>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</si>
  <si>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</si>
  <si>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</si>
  <si>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</si>
  <si>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</si>
  <si>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</si>
  <si>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</si>
  <si>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</si>
  <si>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</si>
  <si>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</si>
  <si>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</si>
  <si>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</si>
  <si>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</si>
  <si>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</si>
  <si>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</si>
  <si>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</si>
  <si>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</si>
  <si>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</si>
  <si>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</si>
  <si>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</si>
  <si>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</si>
  <si>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</si>
  <si>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</si>
  <si>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</si>
  <si>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</si>
  <si>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</si>
  <si>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</si>
  <si>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</si>
  <si>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</si>
  <si>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</si>
  <si>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</si>
  <si>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</si>
  <si>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</si>
  <si>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</si>
  <si>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</si>
  <si>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</si>
  <si>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</si>
  <si>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</si>
  <si>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</si>
  <si>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</si>
  <si>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</si>
  <si>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</si>
  <si>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</si>
  <si>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</si>
  <si>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</si>
  <si>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</si>
  <si>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</si>
  <si>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</si>
  <si>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</si>
  <si>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</si>
  <si>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</si>
  <si>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</si>
  <si>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</si>
  <si>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</si>
  <si>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</si>
  <si>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</si>
  <si>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</si>
  <si>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</si>
  <si>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</si>
  <si>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</si>
  <si>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</si>
  <si>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</si>
  <si>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</si>
  <si>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</si>
  <si>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</si>
  <si>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</si>
  <si>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</si>
  <si>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</si>
  <si>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</si>
  <si>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</si>
  <si>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</si>
  <si>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</si>
  <si>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</si>
  <si>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</si>
  <si>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</si>
  <si>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</si>
  <si>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</si>
  <si>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</si>
  <si>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</si>
  <si>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</si>
  <si>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</si>
  <si>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</si>
  <si>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</si>
  <si>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</si>
  <si>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</si>
  <si>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</si>
  <si>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</si>
  <si>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</si>
  <si>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</si>
  <si>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</si>
  <si>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</si>
  <si>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</si>
  <si>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</si>
  <si>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</si>
  <si>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</si>
  <si>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</si>
  <si>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</si>
  <si>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</si>
  <si>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</si>
  <si>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</si>
  <si>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</si>
  <si>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</si>
  <si>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</si>
  <si>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</si>
  <si>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</si>
  <si>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</si>
  <si>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</si>
  <si>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</si>
  <si>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</si>
  <si>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</si>
  <si>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</si>
  <si>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</si>
  <si>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</si>
  <si>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</si>
  <si>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</si>
  <si>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</si>
  <si>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</si>
  <si>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</si>
  <si>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</si>
  <si>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</si>
  <si>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</si>
  <si>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</si>
  <si>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</si>
  <si>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</si>
  <si>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</si>
  <si>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</si>
  <si>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</si>
  <si>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</si>
  <si>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</si>
  <si>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</si>
  <si>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</si>
  <si>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</si>
  <si>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</si>
  <si>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</si>
  <si>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</si>
  <si>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</si>
  <si>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</si>
  <si>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</si>
  <si>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</si>
  <si>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</si>
  <si>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</si>
  <si>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</si>
  <si>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</si>
  <si>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</si>
  <si>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</si>
  <si>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</si>
  <si>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</si>
  <si>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</si>
  <si>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</si>
  <si>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</si>
  <si>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</si>
  <si>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</si>
  <si>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</si>
  <si>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</si>
  <si>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</si>
  <si>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</si>
  <si>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</si>
  <si>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</si>
  <si>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</si>
  <si>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</si>
  <si>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</si>
  <si>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</si>
  <si>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</si>
  <si>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</si>
  <si>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</si>
  <si>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</si>
  <si>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</si>
  <si>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</si>
  <si>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</si>
  <si>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</si>
  <si>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</si>
  <si>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</si>
  <si>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</si>
  <si>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</si>
  <si>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</si>
  <si>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</si>
  <si>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</si>
  <si>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</si>
  <si>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</si>
  <si>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</si>
  <si>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</si>
  <si>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</si>
  <si>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</si>
  <si>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</si>
  <si>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</si>
  <si>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</si>
  <si>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</si>
  <si>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</si>
  <si>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</si>
  <si>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</si>
  <si>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</si>
  <si>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</si>
  <si>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</si>
  <si>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</si>
  <si>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</si>
  <si>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</si>
  <si>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</si>
  <si>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</si>
  <si>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</si>
  <si>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</si>
  <si>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</si>
  <si>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</si>
  <si>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</si>
  <si>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</si>
  <si>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</si>
  <si>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</si>
  <si>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</si>
  <si>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</si>
  <si>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</si>
  <si>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</si>
  <si>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</si>
  <si>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</si>
  <si>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</si>
  <si>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</si>
  <si>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</si>
  <si>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</si>
  <si>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</si>
  <si>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</si>
  <si>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</si>
  <si>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</si>
  <si>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</si>
  <si>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</si>
  <si>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</si>
  <si>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</si>
  <si>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</si>
  <si>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</si>
  <si>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</si>
  <si>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</si>
  <si>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</si>
  <si>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</si>
  <si>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</si>
  <si>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</si>
  <si>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</si>
  <si>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</si>
  <si>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</si>
  <si>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</si>
  <si>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</si>
  <si>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</si>
  <si>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</si>
  <si>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</si>
  <si>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</si>
  <si>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</si>
  <si>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</si>
  <si>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</si>
  <si>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</si>
  <si>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</si>
  <si>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</si>
  <si>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</si>
  <si>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</si>
  <si>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</si>
  <si>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</si>
  <si>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</si>
  <si>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</si>
  <si>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</si>
  <si>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</si>
  <si>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</si>
  <si>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</si>
  <si>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</si>
  <si>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</si>
  <si>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</si>
  <si>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</si>
  <si>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</si>
  <si>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</si>
  <si>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</si>
  <si>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</si>
  <si>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</si>
  <si>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</si>
  <si>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</si>
  <si>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</si>
  <si>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</si>
  <si>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</si>
  <si>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</si>
  <si>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</si>
  <si>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</si>
  <si>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</si>
  <si>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</si>
  <si>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</si>
  <si>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</si>
  <si>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</si>
  <si>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</si>
  <si>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</si>
  <si>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</si>
  <si>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</si>
  <si>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</si>
  <si>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</si>
  <si>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</si>
  <si>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</si>
  <si>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</si>
  <si>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</si>
  <si>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</si>
  <si>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</si>
  <si>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</si>
  <si>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</si>
  <si>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</si>
  <si>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</si>
  <si>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</si>
  <si>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</si>
  <si>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</si>
  <si>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</si>
  <si>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</si>
  <si>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</si>
  <si>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</si>
  <si>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</si>
  <si>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</si>
  <si>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</si>
  <si>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</si>
  <si>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</si>
  <si>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</si>
  <si>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</si>
  <si>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</si>
  <si>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</si>
  <si>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</si>
  <si>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</si>
  <si>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</si>
  <si>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</si>
  <si>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</si>
  <si>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</si>
  <si>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</si>
  <si>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</si>
  <si>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</si>
  <si>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</si>
  <si>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</si>
  <si>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</si>
  <si>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</si>
  <si>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</si>
  <si>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</si>
  <si>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</si>
  <si>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</si>
  <si>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</si>
  <si>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</si>
  <si>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</si>
  <si>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</si>
  <si>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</si>
  <si>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</si>
  <si>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</si>
  <si>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</si>
  <si>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</si>
  <si>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</si>
  <si>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</si>
  <si>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</si>
  <si>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</si>
  <si>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</si>
  <si>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</si>
  <si>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</si>
  <si>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</si>
  <si>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</si>
  <si>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</si>
  <si>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</si>
  <si>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</si>
  <si>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</si>
  <si>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</si>
  <si>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</si>
  <si>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</si>
  <si>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</si>
  <si>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</si>
  <si>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</si>
  <si>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</si>
  <si>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</si>
  <si>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</si>
  <si>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</si>
  <si>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</si>
  <si>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</si>
  <si>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</si>
  <si>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</si>
  <si>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</si>
  <si>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</si>
  <si>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</si>
  <si>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</si>
  <si>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</si>
  <si>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</si>
  <si>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</si>
  <si>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</si>
  <si>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</si>
  <si>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</si>
  <si>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</si>
  <si>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</si>
  <si>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</si>
  <si>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</si>
  <si>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</si>
  <si>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</si>
  <si>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</si>
  <si>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</si>
  <si>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</si>
  <si>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</si>
  <si>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</si>
  <si>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</si>
  <si>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</si>
  <si>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</si>
  <si>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</si>
  <si>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</si>
  <si>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</si>
  <si>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</si>
  <si>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</si>
  <si>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</si>
  <si>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</si>
  <si>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</si>
  <si>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</si>
  <si>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</si>
  <si>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</si>
  <si>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</si>
  <si>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</si>
  <si>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</si>
  <si>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</si>
  <si>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</si>
  <si>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</si>
  <si>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</si>
  <si>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</si>
  <si>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</si>
  <si>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</si>
  <si>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</si>
  <si>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</si>
  <si>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</si>
  <si>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</si>
  <si>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</si>
  <si>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</si>
  <si>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</si>
  <si>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</si>
  <si>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</si>
  <si>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</si>
  <si>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</si>
  <si>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</si>
  <si>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</si>
  <si>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</si>
  <si>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</si>
  <si>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</si>
  <si>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</si>
  <si>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</si>
  <si>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</si>
  <si>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</si>
  <si>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</si>
  <si>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</si>
  <si>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</si>
  <si>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</si>
  <si>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</si>
  <si>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</si>
  <si>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</si>
  <si>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</si>
  <si>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</si>
  <si>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</si>
  <si>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</si>
  <si>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</si>
  <si>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</si>
  <si>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</si>
  <si>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</si>
  <si>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</si>
  <si>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</si>
  <si>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</si>
  <si>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</si>
  <si>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</si>
  <si>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</si>
  <si>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</si>
  <si>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</si>
  <si>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</si>
  <si>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</si>
  <si>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</si>
  <si>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</si>
  <si>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</si>
  <si>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</si>
  <si>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</si>
  <si>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</si>
  <si>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</si>
  <si>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</si>
  <si>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</si>
  <si>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</si>
  <si>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</si>
  <si>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</si>
  <si>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</si>
  <si>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</si>
  <si>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</si>
  <si>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</si>
  <si>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</si>
  <si>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</si>
  <si>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</si>
  <si>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</si>
  <si>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</si>
  <si>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</si>
  <si>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</si>
  <si>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</si>
  <si>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</si>
  <si>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</si>
  <si>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</si>
  <si>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</si>
  <si>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</si>
  <si>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</si>
  <si>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</si>
  <si>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</si>
  <si>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</si>
  <si>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</si>
  <si>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</si>
  <si>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</si>
  <si>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</si>
  <si>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</si>
  <si>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</si>
  <si>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</si>
  <si>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</si>
  <si>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</si>
  <si>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</si>
  <si>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</si>
  <si>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</si>
  <si>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</si>
  <si>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</si>
  <si>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</si>
  <si>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</si>
  <si>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</si>
  <si>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</si>
  <si>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</si>
  <si>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</si>
  <si>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</si>
  <si>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</si>
  <si>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</si>
  <si>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</si>
  <si>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</si>
  <si>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</si>
  <si>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</si>
  <si>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</si>
  <si>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</si>
  <si>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</si>
  <si>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</si>
  <si>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</si>
  <si>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</si>
  <si>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</si>
  <si>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</si>
  <si>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</si>
  <si>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</si>
  <si>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</si>
  <si>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</si>
  <si>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</si>
  <si>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</si>
  <si>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</si>
  <si>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</si>
  <si>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</si>
  <si>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</si>
  <si>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</si>
  <si>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</si>
  <si>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</si>
  <si>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</si>
  <si>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</si>
  <si>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</si>
  <si>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</si>
  <si>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</si>
  <si>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</si>
  <si>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</si>
  <si>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</si>
  <si>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</si>
  <si>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</si>
  <si>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</si>
  <si>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</si>
  <si>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</si>
  <si>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</si>
  <si>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</si>
  <si>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</si>
  <si>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</si>
  <si>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</si>
  <si>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</si>
  <si>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</si>
  <si>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</si>
  <si>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</si>
  <si>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</si>
  <si>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</si>
  <si>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</si>
  <si>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</si>
  <si>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</si>
  <si>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</si>
  <si>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</si>
  <si>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</si>
  <si>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</si>
  <si>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</si>
  <si>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</si>
  <si>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</si>
  <si>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</si>
  <si>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</si>
  <si>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</si>
  <si>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</si>
  <si>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</si>
  <si>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</si>
  <si>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</si>
  <si>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</si>
  <si>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</si>
  <si>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</si>
  <si>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</si>
  <si>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</si>
  <si>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</si>
  <si>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</si>
  <si>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</si>
  <si>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</si>
  <si>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</si>
  <si>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</si>
  <si>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</si>
  <si>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</si>
  <si>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</si>
  <si>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</si>
  <si>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</si>
  <si>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</si>
  <si>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</si>
  <si>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</si>
  <si>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</si>
  <si>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</si>
  <si>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</si>
  <si>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</si>
  <si>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</si>
  <si>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</si>
  <si>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</si>
  <si>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</si>
  <si>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</si>
  <si>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</si>
  <si>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</si>
  <si>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</si>
  <si>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</si>
  <si>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</si>
  <si>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</si>
  <si>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</si>
  <si>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</si>
  <si>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</si>
  <si>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</si>
  <si>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</si>
  <si>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</si>
  <si>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</si>
  <si>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</si>
  <si>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</si>
  <si>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</si>
  <si>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</si>
  <si>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</si>
  <si>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</si>
  <si>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</si>
  <si>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</si>
  <si>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</si>
  <si>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</si>
  <si>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</si>
  <si>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</si>
  <si>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</si>
  <si>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</si>
  <si>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</si>
  <si>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</si>
  <si>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</si>
  <si>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</si>
  <si>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</si>
  <si>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</si>
  <si>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</si>
  <si>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</si>
  <si>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</si>
  <si>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</si>
  <si>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</si>
  <si>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</si>
  <si>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</si>
  <si>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</si>
  <si>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</si>
  <si>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</si>
  <si>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</si>
  <si>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</si>
  <si>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</si>
  <si>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</si>
  <si>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</si>
  <si>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</si>
  <si>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</si>
  <si>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</si>
  <si>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</si>
  <si>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</si>
  <si>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</si>
  <si>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</si>
  <si>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</si>
  <si>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</si>
  <si>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</si>
  <si>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</si>
  <si>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</si>
  <si>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</si>
  <si>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</si>
  <si>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</si>
  <si>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</si>
  <si>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</si>
  <si>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</si>
  <si>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</si>
  <si>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</si>
  <si>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</si>
  <si>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</si>
  <si>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</si>
  <si>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</si>
  <si>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</si>
  <si>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</si>
  <si>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</si>
  <si>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</si>
  <si>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</si>
  <si>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</si>
  <si>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</si>
  <si>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</si>
  <si>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</si>
  <si>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</si>
  <si>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</si>
  <si>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</si>
  <si>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</si>
  <si>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</si>
  <si>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</si>
  <si>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</si>
  <si>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</si>
  <si>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</si>
  <si>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</si>
  <si>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</si>
  <si>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</si>
  <si>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</si>
  <si>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</si>
  <si>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</si>
  <si>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</si>
  <si>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</si>
  <si>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</si>
  <si>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</si>
  <si>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</si>
  <si>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</si>
  <si>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</si>
  <si>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</si>
  <si>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</si>
  <si>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</si>
  <si>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</si>
  <si>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</si>
  <si>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</si>
  <si>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</si>
  <si>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</si>
  <si>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</si>
  <si>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</si>
  <si>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</si>
  <si>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</si>
  <si>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</si>
  <si>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</si>
  <si>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</si>
  <si>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</si>
  <si>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</si>
  <si>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</si>
  <si>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</si>
  <si>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</si>
  <si>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</si>
  <si>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</si>
  <si>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</si>
  <si>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</si>
  <si>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</si>
  <si>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</si>
  <si>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</si>
  <si>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</si>
  <si>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</si>
  <si>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</si>
  <si>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</si>
  <si>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</si>
  <si>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</si>
  <si>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</si>
  <si>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</si>
  <si>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</si>
  <si>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</si>
  <si>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</si>
  <si>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</si>
  <si>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</si>
  <si>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</si>
  <si>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</si>
  <si>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</si>
  <si>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</si>
  <si>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</si>
  <si>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</si>
  <si>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</si>
  <si>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</si>
  <si>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</si>
  <si>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</si>
  <si>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</si>
  <si>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</si>
  <si>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</si>
  <si>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</si>
  <si>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</si>
  <si>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</si>
  <si>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</si>
  <si>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</si>
  <si>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</si>
  <si>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</si>
  <si>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</si>
  <si>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</si>
  <si>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</si>
  <si>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</si>
  <si>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</si>
  <si>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</si>
  <si>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</si>
  <si>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</si>
  <si>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</si>
  <si>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</si>
  <si>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</si>
  <si>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</si>
  <si>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</si>
  <si>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</si>
  <si>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</si>
  <si>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</si>
  <si>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</si>
  <si>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</si>
  <si>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</si>
  <si>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</si>
  <si>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</si>
  <si>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</si>
  <si>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</si>
  <si>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</si>
  <si>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</si>
  <si>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</si>
  <si>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</si>
  <si>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</si>
  <si>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</si>
  <si>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</si>
  <si>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</si>
  <si>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</si>
  <si>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</si>
  <si>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</si>
  <si>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</si>
  <si>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</si>
  <si>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</si>
  <si>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</si>
  <si>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</si>
  <si>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</si>
  <si>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</si>
  <si>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</si>
  <si>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</si>
  <si>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</si>
  <si>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</si>
  <si>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</si>
  <si>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</si>
  <si>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</si>
  <si>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</si>
  <si>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</si>
  <si>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</si>
  <si>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</si>
  <si>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</si>
  <si>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</si>
  <si>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</si>
  <si>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</si>
  <si>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</si>
  <si>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</si>
  <si>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</si>
  <si>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</si>
  <si>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</si>
  <si>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</si>
  <si>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</si>
  <si>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</si>
  <si>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</si>
  <si>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</si>
  <si>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</si>
  <si>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</si>
  <si>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</si>
  <si>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</si>
  <si>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</si>
  <si>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</si>
  <si>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</si>
  <si>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</si>
  <si>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</si>
  <si>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</si>
  <si>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</si>
  <si>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</si>
  <si>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</si>
  <si>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</si>
  <si>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</si>
  <si>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</si>
  <si>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</si>
  <si>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</si>
  <si>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</si>
  <si>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</si>
  <si>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</si>
  <si>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</si>
  <si>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</si>
  <si>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</si>
  <si>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</si>
  <si>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</si>
  <si>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</si>
  <si>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</si>
  <si>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</si>
  <si>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</si>
  <si>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</si>
  <si>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</si>
  <si>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</si>
  <si>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</si>
  <si>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</si>
  <si>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</si>
  <si>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</si>
  <si>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</si>
  <si>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</si>
  <si>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</si>
  <si>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</si>
  <si>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</si>
  <si>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</si>
  <si>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</si>
  <si>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</si>
  <si>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</si>
  <si>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</si>
  <si>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</si>
  <si>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</si>
  <si>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</si>
  <si>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</si>
  <si>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</si>
  <si>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</si>
  <si>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</si>
  <si>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</si>
  <si>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</si>
  <si>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</si>
  <si>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</si>
  <si>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</si>
  <si>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</si>
  <si>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</si>
  <si>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</si>
  <si>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</si>
  <si>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</si>
  <si>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</si>
  <si>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</si>
  <si>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</si>
  <si>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</si>
  <si>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</si>
  <si>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</si>
  <si>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</si>
  <si>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</si>
  <si>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</si>
  <si>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</si>
  <si>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</si>
  <si>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</si>
  <si>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</si>
  <si>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</si>
  <si>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</si>
  <si>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</si>
  <si>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</si>
  <si>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</si>
  <si>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</si>
  <si>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</si>
  <si>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</si>
  <si>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</si>
  <si>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</si>
  <si>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</si>
  <si>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</si>
  <si>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</si>
  <si>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</si>
  <si>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</si>
  <si>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</si>
  <si>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</si>
  <si>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</si>
  <si>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</si>
  <si>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</si>
  <si>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</si>
  <si>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</si>
  <si>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</si>
  <si>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</si>
  <si>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</si>
  <si>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</si>
  <si>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</si>
  <si>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</si>
  <si>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</si>
  <si>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</si>
  <si>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</si>
  <si>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</si>
  <si>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</si>
  <si>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</si>
  <si>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</si>
  <si>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</si>
  <si>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</si>
  <si>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</si>
  <si>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</si>
  <si>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</si>
  <si>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</si>
  <si>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</si>
  <si>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</si>
  <si>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</si>
  <si>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</si>
  <si>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</si>
  <si>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</si>
  <si>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</si>
  <si>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</si>
  <si>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</si>
  <si>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</si>
  <si>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</si>
  <si>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</si>
  <si>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</si>
  <si>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</si>
  <si>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</si>
  <si>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</si>
  <si>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</si>
  <si>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</si>
  <si>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</si>
  <si>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</si>
  <si>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</si>
  <si>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</si>
  <si>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</si>
  <si>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</si>
  <si>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</si>
  <si>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</si>
  <si>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</si>
  <si>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</si>
  <si>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</si>
  <si>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</si>
  <si>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</si>
  <si>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</si>
  <si>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</si>
  <si>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</si>
  <si>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</si>
  <si>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</si>
  <si>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</si>
  <si>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</si>
  <si>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</si>
  <si>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</si>
  <si>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</si>
  <si>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</si>
  <si>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</si>
  <si>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</si>
  <si>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</si>
  <si>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</si>
  <si>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</si>
  <si>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</si>
  <si>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</si>
  <si>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</si>
  <si>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</si>
  <si>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</si>
  <si>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</si>
  <si>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</si>
  <si>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</si>
  <si>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</si>
  <si>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</si>
  <si>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</si>
  <si>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</si>
  <si>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</si>
  <si>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</si>
  <si>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</si>
  <si>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</si>
  <si>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</si>
  <si>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</si>
  <si>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</si>
  <si>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</si>
  <si>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</si>
  <si>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</si>
  <si>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</si>
  <si>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</si>
  <si>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</si>
  <si>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</si>
  <si>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</si>
  <si>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</si>
  <si>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</si>
  <si>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</si>
  <si>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</si>
  <si>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</si>
  <si>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</si>
  <si>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</si>
  <si>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</si>
  <si>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</si>
  <si>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</si>
  <si>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</si>
  <si>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</si>
  <si>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</si>
  <si>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</si>
  <si>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</si>
  <si>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</si>
  <si>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</si>
  <si>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</si>
  <si>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</si>
  <si>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</si>
  <si>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</si>
  <si>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</si>
  <si>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</si>
  <si>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</si>
  <si>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</si>
  <si>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</si>
  <si>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</si>
  <si>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</si>
  <si>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</si>
  <si>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</si>
  <si>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</si>
  <si>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</si>
  <si>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</si>
  <si>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</si>
  <si>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</si>
  <si>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</si>
  <si>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</si>
  <si>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</si>
  <si>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</si>
  <si>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</si>
  <si>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</si>
  <si>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</si>
  <si>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</si>
  <si>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</si>
  <si>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</si>
  <si>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</si>
  <si>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</si>
  <si>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</si>
  <si>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</si>
  <si>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</si>
  <si>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</si>
  <si>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</si>
  <si>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</si>
  <si>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</si>
  <si>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</si>
  <si>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</si>
  <si>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</si>
  <si>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</si>
  <si>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</si>
  <si>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</si>
  <si>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</si>
  <si>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</si>
  <si>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</si>
  <si>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</si>
  <si>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</si>
  <si>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</si>
  <si>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</si>
  <si>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</si>
  <si>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</si>
  <si>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</si>
  <si>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</si>
  <si>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</si>
  <si>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</si>
  <si>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</si>
  <si>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</si>
  <si>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</si>
  <si>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</si>
  <si>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</si>
  <si>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</si>
  <si>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</si>
  <si>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</si>
  <si>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</si>
  <si>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</si>
  <si>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</si>
  <si>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</si>
  <si>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</si>
  <si>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</si>
  <si>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</si>
  <si>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</si>
  <si>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</si>
  <si>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</si>
  <si>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</si>
  <si>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</si>
  <si>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</si>
  <si>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</si>
  <si>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</si>
  <si>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</si>
  <si>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</si>
  <si>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</si>
  <si>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</si>
  <si>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</si>
  <si>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</si>
  <si>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</si>
  <si>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</si>
  <si>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</si>
  <si>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</si>
  <si>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</si>
  <si>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</si>
  <si>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</si>
  <si>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</si>
  <si>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</si>
  <si>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</si>
  <si>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</si>
  <si>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</si>
  <si>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</si>
  <si>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</si>
  <si>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</si>
  <si>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</si>
  <si>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</si>
  <si>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</si>
  <si>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</si>
  <si>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</si>
  <si>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</si>
  <si>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</si>
  <si>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</si>
  <si>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</si>
  <si>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</si>
  <si>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</si>
  <si>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</si>
  <si>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</si>
  <si>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</si>
  <si>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</si>
  <si>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</si>
  <si>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</si>
  <si>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</si>
  <si>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</si>
  <si>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</si>
  <si>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</si>
  <si>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</si>
  <si>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</si>
  <si>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</si>
  <si>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</si>
  <si>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</si>
  <si>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</si>
  <si>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</si>
  <si>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</si>
  <si>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</si>
  <si>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</si>
  <si>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</si>
  <si>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</si>
  <si>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</si>
  <si>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</si>
  <si>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</si>
  <si>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</si>
  <si>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</si>
  <si>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</si>
  <si>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</si>
  <si>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</si>
  <si>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</si>
  <si>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</si>
  <si>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</si>
  <si>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</si>
  <si>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</si>
  <si>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</si>
  <si>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</si>
  <si>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</si>
  <si>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</si>
  <si>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</si>
  <si>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</si>
  <si>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</si>
  <si>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</si>
  <si>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</si>
  <si>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</si>
  <si>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</si>
  <si>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</si>
  <si>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</si>
  <si>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</si>
  <si>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</si>
  <si>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</si>
  <si>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</si>
  <si>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</si>
  <si>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</si>
  <si>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</si>
  <si>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</si>
  <si>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</si>
  <si>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</si>
  <si>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</si>
  <si>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</si>
  <si>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</si>
  <si>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</si>
  <si>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</si>
  <si>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</si>
  <si>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</si>
  <si>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</si>
  <si>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</si>
  <si>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</si>
  <si>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</si>
  <si>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</si>
  <si>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</si>
  <si>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</si>
  <si>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</si>
  <si>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</si>
  <si>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</si>
  <si>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</si>
  <si>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</si>
  <si>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</si>
  <si>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</si>
  <si>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</si>
  <si>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</si>
  <si>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</si>
  <si>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</si>
  <si>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</si>
  <si>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</si>
  <si>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</si>
  <si>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</si>
  <si>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</si>
  <si>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</si>
  <si>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</si>
  <si>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</si>
  <si>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</si>
  <si>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</si>
  <si>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</si>
  <si>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</si>
  <si>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</si>
  <si>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</si>
  <si>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</si>
  <si>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</si>
  <si>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</si>
  <si>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</si>
  <si>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</si>
  <si>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</si>
  <si>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</si>
  <si>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</si>
  <si>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</si>
  <si>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</si>
  <si>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</si>
  <si>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</si>
  <si>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</si>
  <si>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</si>
  <si>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</si>
  <si>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</si>
  <si>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</si>
  <si>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</si>
  <si>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</si>
  <si>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</si>
  <si>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</si>
  <si>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</si>
  <si>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</si>
  <si>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</si>
  <si>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</si>
  <si>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</si>
  <si>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</si>
  <si>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</si>
  <si>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</si>
  <si>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</si>
  <si>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</si>
  <si>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</si>
  <si>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</si>
  <si>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</si>
  <si>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</si>
  <si>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</si>
  <si>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</si>
  <si>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</si>
  <si>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</si>
  <si>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</si>
  <si>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</si>
  <si>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</si>
  <si>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</si>
  <si>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</si>
  <si>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</si>
  <si>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</si>
  <si>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</si>
  <si>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</si>
  <si>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</si>
  <si>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</si>
  <si>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</si>
  <si>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</si>
  <si>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</si>
  <si>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</si>
  <si>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</si>
  <si>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</si>
  <si>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</si>
  <si>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</si>
  <si>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</si>
  <si>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</si>
  <si>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</si>
  <si>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</si>
  <si>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</si>
  <si>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</si>
  <si>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</si>
  <si>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</si>
  <si>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</si>
  <si>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</si>
  <si>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</si>
  <si>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</si>
  <si>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</si>
  <si>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</si>
  <si>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</si>
  <si>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</si>
  <si>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</si>
  <si>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</si>
  <si>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</si>
  <si>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</si>
  <si>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</si>
  <si>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</si>
  <si>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</si>
  <si>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</si>
  <si>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</si>
  <si>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</si>
  <si>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</si>
  <si>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</si>
  <si>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</si>
  <si>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</si>
  <si>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</si>
  <si>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</si>
  <si>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</si>
  <si>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</si>
  <si>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</si>
  <si>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</si>
  <si>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</si>
  <si>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</si>
  <si>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</si>
  <si>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</si>
  <si>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</si>
  <si>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</si>
  <si>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</si>
  <si>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</si>
  <si>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</si>
  <si>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</si>
  <si>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</si>
  <si>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</si>
  <si>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</si>
  <si>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</si>
  <si>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</si>
  <si>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</si>
  <si>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</si>
  <si>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</si>
  <si>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</si>
  <si>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</si>
  <si>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</si>
  <si>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</si>
  <si>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</si>
  <si>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</si>
  <si>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</si>
  <si>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</si>
  <si>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</si>
  <si>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</si>
  <si>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</si>
  <si>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</si>
  <si>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</si>
  <si>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</si>
  <si>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</si>
  <si>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</si>
  <si>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</si>
  <si>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</si>
  <si>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</si>
  <si>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</si>
  <si>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</si>
  <si>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</si>
  <si>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</si>
  <si>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</si>
  <si>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</si>
  <si>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</si>
  <si>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</si>
  <si>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</si>
  <si>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</si>
  <si>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</si>
  <si>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</si>
  <si>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</si>
  <si>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</si>
  <si>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</si>
  <si>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</si>
  <si>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</si>
  <si>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</si>
  <si>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</si>
  <si>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</si>
  <si>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</si>
  <si>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</si>
  <si>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</si>
  <si>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</si>
  <si>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</si>
  <si>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</si>
  <si>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</si>
  <si>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</si>
  <si>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</si>
  <si>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</si>
  <si>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</si>
  <si>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</si>
  <si>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</si>
  <si>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</si>
  <si>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</si>
  <si>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</si>
  <si>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</si>
  <si>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</si>
  <si>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</si>
  <si>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</si>
  <si>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</si>
  <si>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</si>
  <si>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</si>
  <si>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</si>
  <si>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</si>
  <si>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</si>
  <si>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</si>
  <si>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</si>
  <si>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</si>
  <si>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</si>
  <si>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</si>
  <si>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</si>
  <si>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</si>
  <si>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</si>
  <si>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</si>
  <si>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</si>
  <si>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</si>
  <si>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</si>
  <si>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</si>
  <si>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</si>
  <si>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</si>
  <si>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</si>
  <si>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</si>
  <si>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</si>
  <si>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</si>
  <si>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</si>
  <si>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</si>
  <si>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</si>
  <si>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</si>
  <si>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</si>
  <si>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</si>
  <si>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</si>
  <si>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</si>
  <si>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</si>
  <si>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</si>
  <si>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</si>
  <si>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</si>
  <si>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</si>
  <si>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</si>
  <si>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</si>
  <si>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</si>
  <si>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</si>
  <si>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</si>
  <si>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</si>
  <si>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</si>
  <si>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</si>
  <si>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</si>
  <si>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</si>
  <si>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</si>
  <si>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</si>
  <si>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</si>
  <si>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</si>
  <si>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</si>
  <si>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</si>
  <si>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</si>
  <si>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</si>
  <si>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</si>
  <si>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</si>
  <si>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</si>
  <si>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</si>
  <si>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</si>
  <si>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</si>
  <si>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</si>
  <si>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</si>
  <si>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</si>
  <si>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</si>
  <si>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</si>
  <si>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</si>
  <si>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</si>
  <si>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</si>
  <si>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</si>
  <si>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</si>
  <si>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</si>
  <si>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</si>
  <si>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</si>
  <si>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</si>
  <si>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</si>
  <si>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</si>
  <si>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</si>
  <si>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</si>
  <si>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</si>
  <si>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</si>
  <si>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</si>
  <si>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</si>
  <si>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</si>
  <si>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</si>
  <si>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</si>
  <si>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</si>
  <si>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</si>
  <si>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</si>
  <si>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</si>
  <si>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</si>
  <si>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</si>
  <si>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</si>
  <si>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</si>
  <si>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</si>
  <si>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</si>
  <si>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</si>
  <si>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</si>
  <si>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</si>
  <si>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</si>
  <si>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</si>
  <si>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</si>
  <si>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</si>
  <si>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</si>
  <si>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</si>
  <si>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</si>
  <si>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</si>
  <si>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</si>
  <si>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</si>
  <si>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</si>
  <si>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</si>
  <si>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</si>
  <si>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</si>
  <si>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</si>
  <si>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</si>
  <si>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</si>
  <si>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</si>
  <si>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</si>
  <si>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</si>
  <si>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</si>
  <si>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</si>
  <si>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</si>
  <si>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</si>
  <si>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</si>
  <si>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</si>
  <si>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</si>
  <si>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</si>
  <si>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</si>
  <si>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</si>
  <si>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</si>
  <si>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</si>
  <si>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</si>
  <si>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</si>
  <si>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</si>
  <si>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</si>
  <si>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</si>
  <si>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</si>
  <si>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</si>
  <si>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</si>
  <si>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</si>
  <si>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</si>
  <si>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</si>
  <si>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</si>
  <si>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</si>
  <si>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</si>
  <si>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</si>
  <si>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</si>
  <si>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</si>
  <si>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</si>
  <si>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</si>
  <si>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</si>
  <si>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</si>
  <si>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</si>
  <si>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</si>
  <si>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</si>
  <si>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</si>
  <si>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</si>
  <si>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</si>
  <si>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</si>
  <si>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</si>
  <si>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</si>
  <si>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</si>
  <si>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</si>
  <si>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</si>
  <si>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</si>
  <si>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</si>
  <si>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</si>
  <si>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</si>
  <si>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</si>
  <si>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</si>
  <si>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</si>
  <si>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</si>
  <si>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</si>
  <si>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</si>
  <si>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</si>
  <si>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</si>
  <si>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</si>
  <si>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</si>
  <si>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</si>
  <si>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</si>
  <si>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</si>
  <si>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</si>
  <si>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</si>
  <si>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</si>
  <si>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</si>
  <si>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</si>
  <si>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</si>
  <si>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</si>
  <si>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</si>
  <si>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</si>
  <si>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</si>
  <si>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</si>
  <si>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</si>
  <si>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</si>
  <si>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</si>
  <si>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</si>
  <si>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</si>
  <si>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</si>
  <si>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</si>
  <si>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</si>
  <si>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</si>
  <si>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</si>
  <si>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</si>
  <si>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</si>
  <si>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</si>
  <si>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</si>
  <si>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</si>
  <si>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</si>
  <si>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</si>
  <si>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</si>
  <si>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</si>
  <si>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</si>
  <si>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</si>
  <si>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</si>
  <si>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</si>
  <si>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</si>
  <si>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</si>
  <si>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</si>
  <si>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</si>
  <si>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</si>
  <si>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</si>
  <si>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</si>
  <si>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</si>
  <si>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</si>
  <si>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</si>
  <si>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</si>
  <si>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</si>
  <si>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</si>
  <si>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</si>
  <si>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</si>
  <si>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</si>
  <si>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</si>
  <si>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</si>
  <si>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</si>
  <si>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</si>
  <si>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</si>
  <si>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</si>
  <si>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</si>
  <si>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</si>
  <si>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</si>
  <si>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</si>
  <si>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</si>
  <si>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</si>
  <si>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</si>
  <si>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</si>
  <si>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</si>
  <si>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</si>
  <si>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</si>
  <si>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</si>
  <si>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</si>
  <si>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</si>
  <si>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</si>
  <si>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</si>
  <si>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</si>
  <si>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</si>
  <si>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</si>
  <si>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</si>
  <si>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</si>
  <si>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</si>
  <si>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</si>
  <si>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</si>
  <si>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</si>
  <si>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</si>
  <si>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</si>
  <si>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</si>
  <si>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</si>
  <si>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</si>
  <si>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</si>
  <si>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</si>
  <si>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</si>
  <si>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</si>
  <si>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</si>
  <si>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</si>
  <si>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</si>
  <si>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</si>
  <si>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</si>
  <si>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</si>
  <si>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</si>
  <si>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</si>
  <si>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</si>
  <si>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</si>
  <si>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</si>
  <si>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</si>
  <si>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</si>
  <si>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</si>
  <si>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</si>
  <si>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</si>
  <si>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</si>
  <si>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</si>
  <si>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</si>
  <si>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</si>
  <si>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</si>
  <si>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</si>
  <si>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</si>
  <si>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</si>
  <si>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</si>
  <si>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</si>
  <si>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</si>
  <si>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</si>
  <si>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</si>
  <si>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</si>
  <si>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</si>
  <si>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</si>
  <si>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</si>
  <si>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</si>
  <si>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</si>
  <si>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</si>
  <si>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</si>
  <si>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</si>
  <si>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</si>
  <si>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</si>
  <si>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</si>
  <si>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</si>
  <si>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</si>
  <si>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</si>
  <si>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</si>
  <si>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</si>
  <si>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</si>
  <si>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</si>
  <si>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</si>
  <si>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</si>
  <si>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</si>
  <si>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</si>
  <si>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</si>
  <si>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</si>
  <si>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</si>
  <si>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</si>
  <si>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</si>
  <si>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</si>
  <si>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</si>
  <si>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</si>
  <si>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</si>
  <si>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</si>
  <si>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</si>
  <si>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</si>
  <si>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</si>
  <si>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</si>
  <si>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</si>
  <si>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</si>
  <si>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</si>
  <si>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</si>
  <si>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</si>
  <si>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</si>
  <si>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</si>
  <si>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</si>
  <si>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</si>
  <si>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</si>
  <si>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</si>
  <si>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</si>
  <si>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</si>
  <si>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</si>
  <si>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</si>
  <si>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</si>
  <si>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</si>
  <si>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</si>
  <si>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</si>
  <si>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</si>
  <si>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</si>
  <si>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</si>
  <si>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</si>
  <si>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</si>
  <si>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</si>
  <si>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</si>
  <si>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</si>
  <si>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</si>
  <si>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</si>
  <si>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</si>
  <si>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</si>
  <si>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</si>
  <si>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</si>
  <si>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</si>
  <si>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</si>
  <si>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</si>
  <si>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</si>
  <si>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</si>
  <si>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</si>
  <si>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</si>
  <si>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</si>
  <si>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</si>
  <si>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</si>
  <si>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</si>
  <si>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</si>
  <si>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</si>
  <si>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</si>
  <si>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</si>
  <si>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</si>
  <si>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</si>
  <si>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</si>
  <si>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</si>
  <si>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</si>
  <si>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</si>
  <si>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</si>
  <si>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</si>
  <si>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</si>
  <si>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</si>
  <si>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</si>
  <si>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</si>
  <si>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</si>
  <si>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</si>
  <si>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</si>
  <si>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</si>
  <si>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</si>
  <si>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</si>
  <si>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</si>
  <si>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</si>
  <si>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</si>
  <si>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</si>
  <si>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</si>
  <si>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</si>
  <si>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</si>
  <si>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</si>
  <si>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</si>
  <si>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</si>
  <si>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</si>
  <si>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</si>
  <si>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</si>
  <si>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</si>
  <si>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</si>
  <si>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</si>
  <si>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</si>
  <si>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</si>
  <si>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</si>
  <si>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</si>
  <si>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</si>
  <si>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</si>
  <si>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</si>
  <si>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</si>
  <si>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</si>
  <si>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</si>
  <si>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</si>
  <si>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</si>
  <si>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</si>
  <si>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</si>
  <si>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</si>
  <si>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</si>
  <si>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</si>
  <si>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</si>
  <si>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</si>
  <si>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</si>
  <si>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</si>
  <si>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</si>
  <si>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</si>
  <si>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</si>
  <si>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</si>
  <si>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</si>
  <si>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</si>
  <si>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</si>
  <si>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</si>
  <si>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</si>
  <si>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</si>
  <si>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</si>
  <si>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</si>
  <si>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</si>
  <si>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</si>
  <si>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</si>
  <si>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</si>
  <si>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</si>
  <si>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</si>
  <si>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</si>
  <si>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</si>
  <si>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</si>
  <si>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</si>
  <si>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</si>
  <si>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</si>
  <si>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</si>
  <si>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</si>
  <si>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</si>
  <si>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</si>
  <si>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</si>
  <si>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</si>
  <si>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</si>
  <si>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</si>
  <si>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</si>
  <si>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</si>
  <si>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</si>
  <si>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</si>
  <si>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</si>
  <si>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</si>
  <si>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</si>
  <si>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</si>
  <si>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</si>
  <si>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</si>
  <si>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</si>
  <si>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</si>
  <si>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</si>
  <si>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</si>
  <si>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</si>
  <si>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</si>
  <si>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</si>
  <si>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</si>
  <si>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</si>
  <si>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</si>
  <si>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</si>
  <si>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</si>
  <si>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</si>
  <si>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</si>
  <si>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</si>
  <si>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</si>
  <si>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</si>
  <si>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</si>
  <si>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</si>
  <si>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</si>
  <si>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</si>
  <si>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</si>
  <si>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</si>
  <si>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</si>
  <si>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</si>
  <si>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</si>
  <si>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</si>
  <si>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</si>
  <si>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</si>
  <si>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</si>
  <si>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</si>
  <si>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</si>
  <si>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</si>
  <si>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</si>
  <si>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</si>
  <si>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</si>
  <si>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</si>
  <si>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</si>
  <si>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</si>
  <si>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</si>
  <si>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</si>
  <si>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</si>
  <si>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</si>
  <si>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</si>
  <si>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</si>
  <si>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</si>
  <si>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</si>
  <si>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</si>
  <si>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</si>
  <si>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</si>
  <si>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</si>
  <si>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</si>
  <si>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</si>
  <si>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</si>
  <si>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</si>
  <si>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</si>
  <si>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</si>
  <si>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</si>
  <si>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</si>
  <si>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</si>
  <si>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</si>
  <si>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</si>
  <si>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</si>
  <si>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</si>
  <si>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</si>
  <si>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</si>
  <si>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</si>
  <si>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</si>
  <si>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</si>
  <si>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</si>
  <si>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</si>
  <si>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</si>
  <si>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</si>
  <si>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</si>
  <si>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</si>
  <si>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</si>
  <si>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</si>
  <si>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</si>
  <si>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</si>
  <si>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</si>
  <si>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</si>
  <si>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</si>
  <si>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</si>
  <si>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</si>
  <si>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</si>
  <si>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</si>
  <si>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</si>
  <si>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</si>
  <si>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</si>
  <si>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</si>
  <si>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</si>
  <si>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</si>
  <si>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</si>
  <si>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</si>
  <si>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</si>
  <si>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</si>
  <si>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</si>
  <si>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</si>
  <si>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</si>
  <si>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</si>
  <si>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</si>
  <si>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</si>
  <si>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</si>
  <si>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</si>
  <si>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</si>
  <si>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</si>
  <si>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</si>
  <si>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</si>
  <si>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</si>
  <si>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</si>
  <si>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</si>
  <si>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</si>
  <si>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</si>
  <si>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</si>
  <si>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</si>
  <si>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</si>
  <si>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</si>
  <si>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</si>
  <si>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</si>
  <si>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</si>
  <si>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</si>
  <si>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</si>
  <si>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</si>
  <si>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</si>
  <si>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</si>
  <si>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</si>
  <si>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</si>
  <si>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</si>
  <si>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</si>
  <si>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</si>
  <si>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</si>
  <si>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</si>
  <si>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</si>
  <si>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</si>
  <si>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</si>
  <si>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</si>
  <si>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</si>
  <si>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</si>
  <si>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</si>
  <si>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</si>
  <si>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</si>
  <si>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</si>
  <si>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</si>
  <si>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</si>
  <si>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</si>
  <si>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</si>
  <si>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</si>
  <si>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</si>
  <si>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</si>
  <si>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</si>
  <si>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</si>
  <si>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</si>
  <si>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</si>
  <si>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</si>
  <si>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</si>
  <si>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</si>
  <si>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</si>
  <si>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</si>
  <si>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</si>
  <si>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</si>
  <si>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</si>
  <si>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</si>
  <si>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</si>
  <si>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</si>
  <si>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</si>
  <si>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</si>
  <si>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</si>
  <si>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</si>
  <si>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</si>
  <si>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</si>
  <si>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</si>
  <si>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</si>
  <si>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</si>
  <si>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</si>
  <si>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</si>
  <si>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</si>
  <si>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</si>
  <si>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</si>
  <si>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</si>
  <si>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</si>
  <si>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</si>
  <si>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</si>
  <si>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</si>
  <si>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</si>
  <si>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</si>
  <si>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</si>
  <si>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</si>
  <si>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</si>
  <si>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</si>
  <si>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</si>
  <si>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</si>
  <si>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</si>
  <si>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</si>
  <si>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</si>
  <si>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</si>
  <si>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</si>
  <si>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</si>
  <si>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</si>
  <si>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</si>
  <si>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</si>
  <si>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</si>
  <si>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</si>
  <si>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</si>
  <si>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</si>
  <si>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</si>
  <si>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</si>
  <si>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</si>
  <si>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</si>
  <si>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</si>
  <si>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</si>
  <si>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</si>
  <si>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</si>
  <si>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</si>
  <si>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</si>
  <si>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</si>
  <si>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</si>
  <si>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</si>
  <si>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</si>
  <si>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</si>
  <si>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</si>
  <si>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</si>
  <si>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</si>
  <si>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</si>
  <si>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</si>
  <si>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</si>
  <si>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</si>
  <si>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</si>
  <si>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</si>
  <si>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</si>
  <si>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</si>
  <si>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</si>
  <si>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</si>
  <si>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</si>
  <si>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</si>
  <si>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</si>
  <si>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</si>
  <si>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</si>
  <si>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</si>
  <si>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</si>
  <si>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</si>
  <si>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</si>
  <si>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</si>
  <si>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</si>
  <si>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</si>
  <si>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</si>
  <si>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</si>
  <si>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</si>
  <si>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</si>
  <si>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</si>
  <si>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</si>
  <si>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</si>
  <si>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</si>
  <si>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</si>
  <si>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</si>
  <si>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</si>
  <si>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</si>
  <si>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</si>
  <si>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</si>
  <si>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</si>
  <si>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</si>
  <si>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</si>
  <si>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</si>
  <si>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</si>
  <si>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</si>
  <si>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</si>
  <si>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</si>
  <si>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</si>
  <si>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</si>
  <si>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</si>
  <si>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</si>
  <si>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</si>
  <si>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</si>
  <si>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</si>
  <si>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</si>
  <si>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</si>
  <si>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</si>
  <si>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</si>
  <si>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</si>
  <si>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</si>
  <si>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</si>
  <si>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</si>
  <si>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</si>
  <si>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</si>
  <si>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</si>
  <si>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</si>
  <si>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</si>
  <si>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</si>
  <si>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</si>
  <si>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</si>
  <si>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</si>
  <si>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</si>
  <si>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</si>
  <si>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</si>
  <si>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</si>
  <si>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</si>
  <si>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</si>
  <si>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</si>
  <si>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</si>
  <si>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</si>
  <si>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</si>
  <si>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</si>
  <si>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</si>
  <si>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</si>
  <si>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</si>
  <si>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</si>
  <si>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</si>
  <si>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</si>
  <si>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</si>
  <si>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</si>
  <si>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</si>
  <si>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</si>
  <si>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</si>
  <si>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</si>
  <si>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</si>
  <si>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</si>
  <si>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</si>
  <si>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</si>
  <si>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</si>
  <si>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</si>
  <si>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</si>
  <si>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</si>
  <si>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</si>
  <si>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</si>
  <si>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</si>
  <si>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</si>
  <si>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</si>
  <si>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</si>
  <si>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</si>
  <si>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</si>
  <si>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</si>
  <si>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</si>
  <si>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</si>
  <si>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</si>
  <si>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</si>
  <si>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</si>
  <si>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</si>
  <si>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</si>
  <si>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</si>
  <si>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</si>
  <si>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</si>
  <si>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</si>
  <si>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</si>
  <si>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</si>
  <si>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</si>
  <si>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</si>
  <si>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</si>
  <si>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</si>
  <si>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</si>
  <si>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</si>
  <si>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</si>
  <si>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</si>
  <si>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</si>
  <si>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</si>
  <si>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</si>
  <si>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</si>
  <si>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</si>
  <si>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</si>
  <si>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</si>
  <si>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</si>
  <si>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</si>
  <si>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</si>
  <si>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</si>
  <si>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</si>
  <si>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</si>
  <si>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</si>
  <si>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</si>
  <si>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</si>
  <si>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</si>
  <si>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</si>
  <si>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</si>
  <si>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</si>
  <si>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</si>
  <si>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</si>
  <si>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</si>
  <si>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</si>
  <si>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</si>
  <si>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</si>
  <si>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</si>
  <si>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</si>
  <si>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</si>
  <si>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</si>
  <si>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</si>
  <si>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</si>
  <si>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</si>
  <si>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</si>
  <si>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</si>
  <si>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</si>
  <si>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</si>
  <si>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</si>
  <si>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</si>
  <si>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</si>
  <si>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</si>
  <si>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</si>
  <si>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</si>
  <si>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</si>
  <si>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</si>
  <si>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</si>
  <si>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</si>
  <si>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</si>
  <si>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</si>
  <si>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</si>
  <si>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</si>
  <si>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</si>
  <si>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</si>
  <si>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</si>
  <si>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</si>
  <si>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</si>
  <si>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</si>
  <si>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</si>
  <si>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</si>
  <si>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</si>
  <si>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</si>
  <si>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</si>
  <si>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</si>
  <si>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</si>
  <si>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</si>
  <si>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</si>
  <si>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</si>
  <si>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</si>
  <si>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</si>
  <si>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</si>
  <si>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</si>
  <si>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</si>
  <si>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</si>
  <si>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</si>
  <si>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</si>
  <si>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</si>
  <si>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</si>
  <si>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</si>
  <si>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</si>
  <si>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</si>
  <si>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</si>
  <si>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</si>
  <si>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</si>
  <si>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</si>
  <si>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</si>
  <si>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</si>
  <si>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</si>
  <si>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</si>
  <si>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</si>
  <si>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</si>
  <si>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</si>
  <si>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</si>
  <si>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</si>
  <si>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</si>
  <si>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</si>
  <si>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</si>
  <si>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</si>
  <si>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</si>
  <si>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</si>
  <si>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</si>
  <si>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</si>
  <si>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</si>
  <si>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</si>
  <si>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</si>
  <si>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</si>
  <si>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</si>
  <si>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</si>
  <si>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</si>
  <si>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</si>
  <si>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</si>
  <si>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</si>
  <si>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</si>
  <si>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</si>
  <si>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</si>
  <si>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</si>
  <si>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</si>
  <si>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</si>
  <si>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</si>
  <si>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</si>
  <si>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</si>
  <si>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</si>
  <si>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</si>
  <si>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</si>
  <si>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</si>
  <si>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</si>
  <si>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</si>
  <si>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</si>
  <si>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</si>
  <si>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</si>
  <si>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</si>
  <si>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</si>
  <si>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</si>
  <si>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</si>
  <si>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</si>
  <si>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</si>
  <si>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</si>
  <si>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</si>
  <si>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</si>
  <si>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</si>
  <si>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</si>
  <si>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</si>
  <si>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</si>
  <si>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</si>
  <si>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</si>
  <si>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</si>
  <si>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</si>
  <si>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</si>
  <si>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</si>
  <si>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</si>
  <si>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</si>
  <si>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</si>
  <si>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</si>
  <si>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</si>
  <si>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</si>
  <si>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</si>
  <si>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</si>
  <si>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</si>
  <si>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</si>
  <si>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</si>
  <si>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</si>
  <si>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</si>
  <si>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</si>
  <si>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</si>
  <si>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</si>
  <si>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</si>
  <si>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</si>
  <si>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</si>
  <si>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</si>
  <si>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</si>
  <si>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</si>
  <si>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</si>
  <si>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</si>
  <si>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</si>
  <si>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</si>
  <si>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</si>
  <si>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</si>
  <si>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</si>
  <si>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</si>
  <si>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</si>
  <si>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</si>
  <si>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</si>
  <si>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</si>
  <si>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</si>
  <si>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</si>
  <si>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</si>
  <si>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</si>
  <si>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</si>
  <si>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</si>
  <si>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</si>
  <si>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</si>
  <si>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</si>
  <si>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</si>
  <si>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</si>
  <si>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</si>
  <si>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</si>
  <si>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</si>
  <si>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</si>
  <si>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</si>
  <si>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</si>
  <si>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</si>
  <si>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</si>
  <si>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</si>
  <si>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</si>
  <si>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</si>
  <si>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</si>
  <si>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</si>
  <si>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</si>
  <si>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</si>
  <si>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</si>
  <si>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</si>
  <si>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</si>
  <si>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</si>
  <si>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</si>
  <si>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</si>
  <si>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</si>
  <si>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</si>
  <si>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</si>
  <si>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</si>
  <si>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</si>
  <si>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</si>
  <si>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</si>
  <si>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</si>
  <si>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</si>
  <si>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</si>
  <si>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</si>
  <si>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</si>
  <si>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</si>
  <si>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</si>
  <si>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</si>
  <si>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</si>
  <si>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</si>
  <si>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</si>
  <si>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</si>
  <si>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</si>
  <si>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</si>
  <si>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</si>
  <si>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</si>
  <si>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</si>
  <si>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</si>
  <si>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</si>
  <si>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</si>
  <si>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</si>
  <si>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</si>
  <si>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</si>
  <si>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</si>
  <si>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</si>
  <si>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</si>
  <si>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</si>
  <si>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</si>
  <si>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</si>
  <si>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</si>
  <si>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</si>
  <si>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</si>
  <si>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</si>
  <si>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</si>
  <si>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</si>
  <si>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</si>
  <si>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</si>
  <si>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</si>
  <si>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</si>
  <si>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</si>
  <si>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</si>
  <si>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</si>
  <si>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</si>
  <si>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</si>
  <si>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</si>
  <si>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</si>
  <si>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</si>
  <si>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</si>
  <si>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</si>
  <si>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</si>
  <si>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</si>
  <si>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</si>
  <si>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</si>
  <si>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</si>
  <si>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</si>
  <si>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</si>
  <si>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</si>
  <si>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</si>
  <si>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</si>
  <si>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</si>
  <si>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</si>
  <si>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</si>
  <si>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</si>
  <si>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</si>
  <si>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</si>
  <si>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</si>
  <si>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</si>
  <si>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</si>
  <si>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</si>
  <si>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</si>
  <si>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</si>
  <si>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</si>
  <si>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</si>
  <si>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</si>
  <si>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</si>
  <si>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</si>
  <si>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</si>
  <si>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</si>
  <si>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</si>
  <si>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</si>
  <si>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</si>
  <si>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</si>
  <si>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</si>
  <si>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</si>
  <si>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</si>
  <si>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</si>
  <si>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</si>
  <si>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</si>
  <si>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</si>
  <si>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</si>
  <si>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</si>
  <si>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</si>
  <si>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</si>
  <si>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</si>
  <si>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</si>
  <si>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</si>
  <si>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</si>
  <si>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</si>
  <si>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</si>
  <si>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</si>
  <si>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</si>
  <si>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</si>
  <si>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</si>
  <si>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</si>
  <si>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</si>
  <si>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</si>
  <si>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</si>
  <si>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</si>
  <si>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</si>
  <si>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</si>
  <si>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</si>
  <si>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</si>
  <si>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</si>
  <si>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</si>
  <si>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</si>
  <si>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</si>
  <si>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</si>
  <si>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</si>
  <si>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</si>
  <si>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</si>
  <si>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</si>
  <si>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</si>
  <si>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</si>
  <si>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</si>
  <si>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</si>
  <si>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</si>
  <si>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</si>
  <si>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</si>
  <si>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</si>
  <si>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</si>
  <si>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</si>
  <si>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</si>
  <si>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</si>
  <si>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</si>
  <si>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</si>
  <si>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</si>
  <si>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</si>
  <si>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</si>
  <si>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</si>
  <si>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</si>
  <si>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</si>
  <si>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</si>
  <si>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</si>
  <si>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</si>
  <si>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</si>
  <si>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</si>
  <si>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</si>
  <si>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</si>
  <si>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</si>
  <si>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</si>
  <si>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</si>
  <si>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</si>
  <si>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</si>
  <si>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</si>
  <si>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</si>
  <si>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</si>
  <si>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</si>
  <si>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</si>
  <si>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</si>
  <si>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</si>
  <si>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</si>
  <si>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</si>
  <si>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</si>
  <si>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</si>
  <si>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</si>
  <si>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</si>
  <si>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</si>
  <si>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</si>
  <si>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</si>
  <si>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</si>
  <si>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</si>
  <si>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</si>
  <si>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</si>
  <si>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</si>
  <si>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</si>
  <si>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</si>
  <si>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</si>
  <si>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</si>
  <si>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</si>
  <si>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</si>
  <si>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</si>
  <si>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</si>
  <si>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</si>
  <si>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</si>
  <si>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</si>
  <si>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</si>
  <si>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</si>
  <si>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</si>
  <si>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</si>
  <si>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</si>
  <si>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</si>
  <si>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</si>
  <si>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</si>
  <si>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</si>
  <si>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</si>
  <si>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</si>
  <si>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</si>
  <si>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</si>
  <si>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</si>
  <si>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</si>
  <si>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</si>
  <si>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</si>
  <si>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</si>
  <si>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</si>
  <si>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</si>
  <si>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</si>
  <si>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</si>
  <si>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</si>
  <si>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</si>
  <si>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</si>
  <si>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</si>
  <si>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</si>
  <si>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</si>
  <si>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</si>
  <si>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</si>
  <si>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</si>
  <si>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</si>
  <si>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</si>
  <si>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</si>
  <si>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</si>
  <si>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</si>
  <si>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</si>
  <si>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</si>
  <si>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</si>
  <si>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</si>
  <si>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</si>
  <si>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</si>
  <si>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</si>
  <si>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</si>
  <si>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</si>
  <si>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</si>
  <si>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</si>
  <si>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</si>
  <si>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</si>
  <si>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</si>
  <si>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</si>
  <si>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</si>
  <si>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</si>
  <si>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</si>
  <si>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</si>
  <si>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</si>
  <si>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</si>
  <si>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</si>
  <si>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</si>
  <si>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</si>
  <si>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</si>
  <si>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</si>
  <si>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</si>
  <si>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</si>
  <si>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</si>
  <si>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</si>
  <si>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</si>
  <si>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</si>
  <si>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</si>
  <si>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</si>
  <si>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</si>
  <si>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</si>
  <si>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</si>
  <si>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</si>
  <si>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</si>
  <si>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</si>
  <si>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</si>
  <si>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</si>
  <si>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</si>
  <si>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</si>
  <si>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</si>
  <si>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</si>
  <si>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</si>
  <si>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</si>
  <si>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</si>
  <si>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</si>
  <si>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</si>
  <si>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</si>
  <si>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</si>
  <si>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</si>
  <si>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</si>
  <si>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</si>
  <si>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</si>
  <si>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</si>
  <si>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</si>
  <si>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</si>
  <si>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</si>
  <si>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</si>
  <si>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</si>
  <si>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</si>
  <si>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</si>
  <si>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</si>
  <si>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</si>
  <si>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</si>
  <si>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</si>
  <si>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</si>
  <si>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</si>
  <si>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</si>
  <si>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</si>
  <si>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</si>
  <si>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</si>
  <si>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</si>
  <si>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</si>
  <si>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</si>
  <si>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</si>
  <si>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</si>
  <si>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</si>
  <si>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</si>
  <si>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</si>
  <si>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</si>
  <si>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</si>
  <si>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</si>
  <si>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</si>
  <si>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</si>
  <si>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</si>
  <si>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</si>
  <si>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</si>
  <si>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</si>
  <si>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</si>
  <si>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</si>
  <si>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</si>
  <si>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</si>
  <si>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</si>
  <si>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</si>
  <si>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</si>
  <si>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</si>
  <si>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</si>
  <si>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</si>
  <si>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</si>
  <si>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</si>
  <si>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</si>
  <si>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</si>
  <si>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</si>
  <si>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</si>
  <si>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</si>
  <si>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</si>
  <si>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</si>
  <si>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</si>
  <si>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</si>
  <si>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</si>
  <si>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</si>
  <si>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</si>
  <si>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</si>
  <si>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</si>
  <si>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</si>
  <si>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</si>
  <si>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</si>
  <si>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</si>
  <si>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</si>
  <si>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</si>
  <si>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</si>
  <si>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</si>
  <si>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</si>
  <si>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</si>
  <si>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</si>
  <si>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</si>
  <si>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</si>
  <si>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</si>
  <si>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</si>
  <si>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</si>
  <si>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</si>
  <si>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</si>
  <si>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</si>
  <si>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</si>
  <si>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</si>
  <si>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</si>
  <si>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</si>
  <si>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</si>
  <si>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</si>
  <si>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</si>
  <si>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</si>
  <si>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</si>
  <si>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</si>
  <si>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</si>
  <si>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</si>
  <si>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</si>
  <si>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</si>
  <si>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</si>
  <si>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</si>
  <si>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</si>
  <si>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</si>
  <si>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</si>
  <si>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</si>
  <si>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</si>
  <si>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</si>
  <si>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</si>
  <si>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</si>
  <si>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</si>
  <si>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</si>
  <si>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</si>
  <si>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</si>
  <si>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</si>
  <si>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</si>
  <si>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</si>
  <si>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</si>
  <si>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</si>
  <si>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</si>
  <si>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</si>
  <si>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</si>
  <si>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</si>
  <si>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</si>
  <si>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</si>
  <si>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</si>
  <si>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</si>
  <si>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</si>
  <si>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</si>
  <si>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</si>
  <si>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</si>
  <si>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</si>
  <si>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</si>
  <si>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</si>
  <si>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</si>
  <si>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</si>
  <si>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</si>
  <si>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</si>
  <si>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</si>
  <si>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</si>
  <si>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</si>
  <si>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</si>
  <si>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</si>
  <si>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</si>
  <si>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</si>
  <si>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</si>
  <si>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</si>
  <si>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</si>
  <si>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</si>
  <si>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</si>
  <si>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</si>
  <si>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</si>
  <si>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</si>
  <si>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</si>
  <si>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</si>
  <si>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</si>
  <si>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</si>
  <si>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</si>
  <si>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</si>
  <si>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</si>
  <si>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</si>
  <si>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</si>
  <si>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</si>
  <si>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</si>
  <si>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</si>
  <si>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</si>
  <si>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</si>
  <si>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</si>
  <si>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</si>
  <si>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</si>
  <si>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</si>
  <si>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</si>
  <si>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</si>
  <si>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</si>
  <si>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</si>
  <si>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</si>
  <si>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</si>
  <si>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</si>
  <si>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</si>
  <si>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</si>
  <si>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</si>
  <si>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</si>
  <si>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</si>
  <si>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</si>
  <si>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</si>
  <si>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</si>
  <si>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</si>
  <si>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</si>
  <si>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</si>
  <si>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</si>
  <si>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</si>
  <si>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</si>
  <si>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</si>
  <si>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</si>
  <si>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</si>
  <si>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</si>
  <si>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</si>
  <si>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</si>
  <si>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</si>
  <si>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</si>
  <si>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</si>
  <si>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</si>
  <si>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</si>
  <si>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</si>
  <si>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</si>
  <si>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</si>
  <si>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</si>
  <si>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</si>
  <si>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</si>
  <si>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</si>
  <si>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</si>
  <si>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</si>
  <si>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</si>
  <si>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</si>
  <si>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</si>
  <si>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</si>
  <si>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</si>
  <si>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</si>
  <si>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</si>
  <si>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</si>
  <si>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</si>
  <si>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</si>
  <si>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</si>
  <si>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</si>
  <si>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</si>
  <si>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</si>
  <si>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</si>
  <si>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</si>
  <si>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</si>
  <si>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</si>
  <si>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</si>
  <si>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</si>
  <si>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</si>
  <si>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</si>
  <si>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</si>
  <si>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</si>
  <si>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</si>
  <si>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</si>
  <si>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</si>
  <si>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</si>
  <si>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</si>
  <si>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</si>
  <si>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</si>
  <si>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</si>
  <si>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</si>
  <si>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</si>
  <si>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</si>
  <si>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</si>
  <si>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</si>
  <si>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</si>
  <si>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</si>
  <si>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</si>
  <si>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</si>
  <si>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</si>
  <si>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</si>
  <si>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</si>
  <si>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</si>
  <si>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</si>
  <si>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</si>
  <si>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</si>
  <si>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</si>
  <si>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</si>
  <si>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</si>
  <si>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</si>
  <si>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</si>
  <si>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</si>
  <si>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</si>
  <si>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</si>
  <si>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</si>
  <si>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</si>
  <si>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</si>
  <si>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</si>
  <si>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</si>
  <si>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</si>
  <si>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</si>
  <si>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</si>
  <si>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</si>
  <si>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</si>
  <si>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</si>
  <si>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</si>
  <si>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</si>
  <si>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</si>
  <si>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</si>
  <si>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</si>
  <si>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</si>
  <si>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</si>
  <si>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</si>
  <si>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</si>
  <si>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</si>
  <si>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</si>
  <si>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</si>
  <si>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</si>
  <si>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</si>
  <si>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</si>
  <si>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</si>
  <si>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</si>
  <si>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</si>
  <si>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</si>
  <si>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</si>
  <si>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</si>
  <si>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</si>
  <si>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</si>
  <si>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</si>
  <si>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</si>
  <si>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</si>
  <si>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</si>
  <si>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</si>
  <si>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</si>
  <si>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</si>
  <si>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</si>
  <si>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</si>
  <si>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</si>
  <si>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</si>
  <si>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</si>
  <si>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</si>
  <si>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</si>
  <si>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</si>
  <si>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</si>
  <si>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</si>
  <si>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</si>
  <si>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</si>
  <si>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</si>
  <si>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</si>
  <si>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</si>
  <si>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</si>
  <si>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</si>
  <si>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</si>
  <si>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</si>
  <si>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</si>
  <si>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</si>
  <si>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</si>
  <si>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</si>
  <si>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</si>
  <si>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</si>
  <si>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</si>
  <si>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</si>
  <si>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</si>
  <si>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</si>
  <si>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</si>
  <si>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</si>
  <si>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</si>
  <si>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</si>
  <si>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</si>
  <si>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</si>
  <si>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</si>
  <si>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</si>
  <si>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</si>
  <si>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</si>
  <si>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</si>
  <si>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</si>
  <si>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</si>
  <si>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</si>
  <si>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</si>
  <si>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</si>
  <si>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</si>
  <si>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</si>
  <si>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</si>
  <si>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</si>
  <si>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</si>
  <si>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</si>
  <si>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</si>
  <si>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</si>
  <si>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</si>
  <si>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</si>
  <si>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</si>
  <si>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</si>
  <si>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</si>
  <si>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</si>
  <si>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</si>
  <si>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</si>
  <si>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</si>
  <si>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</si>
  <si>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</si>
  <si>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</si>
  <si>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</si>
  <si>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</si>
  <si>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</si>
  <si>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</si>
  <si>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</si>
  <si>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</si>
  <si>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</si>
  <si>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</si>
  <si>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</si>
  <si>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</si>
  <si>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</si>
  <si>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</si>
  <si>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</si>
  <si>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</si>
  <si>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</si>
  <si>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</si>
  <si>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</si>
  <si>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</si>
  <si>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</si>
  <si>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</si>
  <si>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</si>
  <si>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</si>
  <si>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</si>
  <si>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</si>
  <si>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</si>
  <si>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</si>
  <si>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</si>
  <si>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</si>
  <si>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</si>
  <si>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</si>
  <si>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</si>
  <si>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</si>
  <si>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</si>
  <si>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</si>
  <si>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</si>
  <si>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</si>
  <si>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</si>
  <si>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</si>
  <si>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</si>
  <si>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</si>
  <si>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</si>
  <si>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</si>
  <si>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</si>
  <si>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</si>
  <si>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</si>
  <si>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</si>
  <si>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</si>
  <si>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</si>
  <si>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</si>
  <si>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</si>
  <si>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</si>
  <si>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</si>
  <si>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</si>
  <si>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</si>
  <si>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</si>
  <si>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</si>
  <si>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</si>
  <si>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</si>
  <si>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</si>
  <si>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</si>
  <si>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</si>
  <si>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</si>
  <si>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</si>
  <si>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</si>
  <si>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</si>
  <si>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</si>
  <si>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</si>
  <si>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</si>
  <si>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</si>
  <si>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</si>
  <si>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</si>
  <si>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</si>
  <si>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</si>
  <si>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</si>
  <si>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</si>
  <si>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</si>
  <si>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</si>
  <si>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</si>
  <si>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</si>
  <si>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</si>
  <si>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</si>
  <si>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</si>
  <si>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</si>
  <si>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</si>
  <si>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</si>
  <si>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</si>
  <si>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</si>
  <si>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</si>
  <si>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</si>
  <si>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</si>
  <si>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</si>
  <si>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</si>
  <si>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</si>
  <si>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</si>
  <si>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</si>
  <si>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</si>
  <si>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</si>
  <si>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</si>
  <si>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</si>
  <si>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</si>
  <si>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</si>
  <si>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</si>
  <si>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</si>
  <si>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</si>
  <si>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</si>
  <si>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</si>
  <si>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</si>
  <si>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</si>
  <si>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</si>
  <si>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</si>
  <si>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</si>
  <si>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</si>
  <si>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</si>
  <si>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</si>
  <si>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</si>
  <si>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</si>
  <si>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</si>
  <si>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</si>
  <si>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</si>
  <si>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</si>
  <si>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</si>
  <si>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</si>
  <si>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</si>
  <si>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</si>
  <si>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</si>
  <si>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</si>
  <si>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</si>
  <si>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</si>
  <si>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</si>
  <si>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</si>
  <si>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</si>
  <si>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</si>
  <si>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</si>
  <si>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</si>
  <si>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</si>
  <si>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</si>
  <si>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</si>
  <si>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</si>
  <si>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</si>
  <si>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</si>
  <si>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</si>
  <si>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</si>
  <si>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</si>
  <si>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</si>
  <si>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</si>
  <si>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</si>
  <si>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</si>
  <si>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</si>
  <si>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</si>
  <si>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</si>
  <si>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</si>
  <si>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</si>
  <si>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</si>
  <si>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</si>
  <si>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</si>
  <si>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</si>
  <si>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</si>
  <si>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</si>
  <si>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</si>
  <si>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</si>
  <si>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</si>
  <si>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</si>
  <si>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</si>
  <si>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</si>
  <si>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</si>
  <si>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</si>
  <si>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</si>
  <si>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</si>
  <si>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</si>
  <si>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</si>
  <si>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</si>
  <si>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</si>
  <si>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</si>
  <si>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</si>
  <si>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</si>
  <si>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</si>
  <si>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</si>
  <si>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</si>
  <si>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</si>
  <si>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</si>
  <si>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</si>
  <si>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</si>
  <si>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</si>
  <si>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</si>
  <si>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</si>
  <si>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</si>
  <si>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</si>
  <si>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</si>
  <si>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</si>
  <si>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</si>
  <si>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</si>
  <si>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</si>
  <si>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</si>
  <si>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</si>
  <si>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</si>
  <si>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</si>
  <si>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</si>
  <si>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</si>
  <si>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</si>
  <si>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</si>
  <si>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</si>
  <si>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</si>
  <si>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</si>
  <si>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</si>
  <si>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</si>
  <si>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</si>
  <si>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</si>
  <si>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</si>
  <si>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</si>
  <si>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</si>
  <si>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</si>
  <si>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</si>
  <si>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</si>
  <si>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</si>
  <si>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</si>
  <si>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</si>
  <si>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</si>
  <si>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</si>
  <si>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</si>
  <si>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</si>
  <si>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</si>
  <si>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</si>
  <si>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</si>
  <si>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</si>
  <si>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</si>
  <si>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</si>
  <si>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</si>
  <si>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</si>
  <si>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</si>
  <si>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</si>
  <si>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</si>
  <si>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</si>
  <si>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</si>
  <si>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</si>
  <si>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</si>
  <si>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</si>
  <si>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</si>
  <si>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</si>
  <si>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</si>
  <si>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</si>
  <si>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</si>
  <si>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</si>
  <si>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</si>
  <si>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</si>
  <si>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</si>
  <si>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</si>
  <si>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</si>
  <si>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</si>
  <si>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</si>
  <si>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</si>
  <si>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</si>
  <si>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</si>
  <si>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</si>
  <si>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</si>
  <si>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</si>
  <si>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</si>
  <si>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</si>
  <si>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</si>
  <si>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</si>
  <si>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</si>
  <si>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</si>
  <si>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</si>
  <si>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</si>
  <si>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</si>
  <si>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</si>
  <si>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</si>
  <si>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</si>
  <si>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</si>
  <si>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</si>
  <si>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</si>
  <si>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</si>
  <si>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</si>
  <si>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</si>
  <si>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</si>
  <si>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</si>
  <si>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</si>
  <si>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</si>
  <si>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</si>
  <si>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</si>
  <si>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</si>
  <si>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</si>
  <si>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</si>
  <si>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</si>
  <si>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</si>
  <si>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</si>
  <si>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</si>
  <si>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</si>
  <si>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</si>
  <si>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</si>
  <si>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</si>
  <si>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</si>
  <si>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</si>
  <si>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</si>
  <si>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</si>
  <si>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</si>
  <si>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</si>
  <si>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</si>
  <si>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</si>
  <si>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</si>
  <si>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</si>
  <si>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</si>
  <si>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</si>
  <si>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</si>
  <si>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</si>
  <si>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</si>
  <si>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</si>
  <si>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</si>
  <si>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</si>
  <si>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</si>
  <si>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</si>
  <si>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</si>
  <si>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</si>
  <si>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</si>
  <si>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</si>
  <si>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</si>
  <si>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</si>
  <si>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</si>
  <si>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</si>
  <si>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</si>
  <si>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</si>
  <si>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</si>
  <si>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</si>
  <si>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</si>
  <si>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</si>
  <si>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</si>
  <si>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</si>
  <si>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</si>
  <si>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</si>
  <si>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</si>
  <si>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</si>
  <si>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</si>
  <si>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</si>
  <si>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</si>
  <si>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</si>
  <si>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</si>
  <si>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</si>
  <si>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</si>
  <si>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</si>
  <si>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</si>
  <si>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</si>
  <si>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</si>
  <si>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</si>
  <si>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</si>
  <si>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</si>
  <si>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</si>
  <si>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</si>
  <si>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</si>
  <si>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</si>
  <si>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</si>
  <si>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</si>
  <si>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</si>
  <si>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</si>
  <si>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</si>
  <si>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</si>
  <si>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</si>
  <si>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</si>
  <si>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</si>
  <si>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</si>
  <si>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</si>
  <si>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</si>
  <si>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</si>
  <si>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</si>
  <si>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</si>
  <si>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</si>
  <si>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</si>
  <si>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</si>
  <si>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</si>
  <si>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</si>
  <si>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</si>
  <si>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</si>
  <si>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</si>
  <si>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</si>
  <si>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</si>
  <si>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</si>
  <si>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</si>
  <si>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</si>
  <si>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</si>
  <si>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</si>
  <si>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</si>
  <si>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</si>
  <si>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</si>
  <si>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</si>
  <si>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</si>
  <si>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</si>
  <si>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</si>
  <si>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</si>
  <si>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</si>
  <si>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</si>
  <si>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</si>
  <si>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</si>
  <si>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</si>
  <si>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</si>
  <si>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</si>
  <si>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</si>
  <si>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</si>
  <si>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</si>
  <si>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</si>
  <si>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</si>
  <si>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</si>
  <si>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</si>
  <si>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</si>
  <si>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</si>
  <si>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</si>
  <si>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</si>
  <si>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</si>
  <si>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</si>
  <si>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</si>
  <si>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</si>
  <si>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</si>
  <si>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</si>
  <si>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</si>
  <si>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</si>
  <si>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</si>
  <si>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</si>
  <si>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</si>
  <si>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</si>
  <si>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</si>
  <si>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</si>
  <si>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</si>
  <si>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</si>
  <si>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</si>
  <si>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</si>
  <si>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</si>
  <si>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</si>
  <si>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</si>
  <si>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</si>
  <si>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</si>
  <si>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</si>
  <si>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</si>
  <si>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</si>
  <si>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</si>
  <si>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</si>
  <si>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</si>
  <si>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</si>
  <si>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</si>
  <si>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</si>
  <si>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</si>
  <si>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</si>
  <si>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</si>
  <si>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</si>
  <si>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</si>
  <si>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</si>
  <si>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</si>
  <si>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</si>
  <si>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</si>
  <si>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</si>
  <si>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</si>
  <si>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</si>
  <si>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</si>
  <si>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</si>
  <si>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</si>
  <si>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</si>
  <si>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</si>
  <si>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</si>
  <si>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</si>
  <si>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</si>
  <si>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</si>
  <si>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</si>
  <si>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</si>
  <si>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</si>
  <si>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</si>
  <si>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</si>
  <si>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</si>
  <si>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</si>
  <si>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</si>
  <si>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</si>
  <si>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</si>
  <si>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</si>
  <si>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</si>
  <si>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</si>
  <si>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</si>
  <si>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</si>
  <si>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</si>
  <si>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</si>
  <si>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</si>
  <si>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</si>
  <si>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</si>
  <si>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</si>
  <si>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</si>
  <si>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</si>
  <si>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</si>
  <si>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</si>
  <si>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</si>
  <si>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</si>
  <si>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</si>
  <si>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</si>
  <si>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</si>
  <si>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</si>
  <si>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</si>
  <si>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</si>
  <si>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</si>
  <si>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</si>
  <si>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</si>
  <si>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</si>
  <si>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</si>
  <si>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</si>
  <si>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</si>
  <si>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</si>
  <si>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</si>
  <si>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</si>
  <si>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</si>
  <si>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</si>
  <si>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</si>
  <si>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</si>
  <si>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</si>
  <si>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</si>
  <si>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</si>
  <si>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</si>
  <si>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</si>
  <si>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</si>
  <si>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</si>
  <si>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</si>
  <si>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</si>
  <si>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</si>
  <si>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</si>
  <si>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</si>
  <si>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</si>
  <si>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</si>
  <si>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</si>
  <si>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</si>
  <si>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</si>
  <si>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</si>
  <si>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</si>
  <si>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</si>
  <si>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</si>
  <si>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</si>
  <si>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</si>
  <si>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</si>
  <si>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</si>
  <si>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</si>
  <si>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</si>
  <si>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</si>
  <si>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</si>
  <si>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</si>
  <si>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</si>
  <si>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</si>
  <si>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</si>
  <si>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</si>
  <si>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</si>
  <si>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</si>
  <si>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</si>
  <si>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</si>
  <si>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</si>
  <si>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</si>
  <si>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</si>
  <si>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</si>
  <si>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</si>
  <si>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</si>
  <si>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</si>
  <si>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</si>
  <si>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</si>
  <si>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</si>
  <si>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</si>
  <si>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</si>
  <si>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</si>
  <si>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</si>
  <si>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</si>
  <si>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</si>
  <si>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</si>
  <si>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</si>
  <si>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</si>
  <si>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</si>
  <si>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</si>
  <si>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</si>
  <si>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</si>
  <si>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</si>
  <si>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</si>
  <si>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</si>
  <si>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</si>
  <si>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</si>
  <si>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</si>
  <si>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</si>
  <si>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</si>
  <si>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</si>
  <si>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</si>
  <si>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</si>
  <si>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</si>
  <si>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</si>
  <si>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</si>
  <si>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</si>
  <si>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</si>
  <si>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</si>
  <si>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</si>
  <si>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</si>
  <si>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</si>
  <si>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</si>
  <si>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</si>
  <si>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</si>
  <si>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</si>
  <si>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</si>
  <si>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</si>
  <si>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</si>
  <si>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</si>
  <si>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</si>
  <si>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</si>
  <si>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</si>
  <si>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</si>
  <si>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</si>
  <si>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</si>
  <si>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</si>
  <si>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</si>
  <si>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</si>
  <si>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</si>
  <si>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</si>
  <si>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</si>
  <si>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</si>
  <si>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</si>
  <si>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</si>
  <si>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</si>
  <si>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</si>
  <si>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</si>
  <si>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</si>
  <si>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</si>
  <si>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</si>
  <si>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</si>
  <si>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</si>
  <si>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</si>
  <si>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</si>
  <si>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</si>
  <si>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</si>
  <si>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</si>
  <si>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</si>
  <si>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</si>
  <si>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</si>
  <si>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</si>
  <si>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</si>
  <si>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</si>
  <si>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</si>
  <si>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</si>
  <si>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</si>
  <si>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</si>
  <si>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</si>
  <si>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</si>
  <si>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</si>
  <si>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</si>
  <si>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</si>
  <si>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</si>
  <si>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</si>
  <si>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</si>
  <si>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</si>
  <si>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</si>
  <si>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</si>
  <si>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</si>
  <si>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</si>
  <si>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</si>
  <si>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</si>
  <si>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</si>
  <si>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</si>
  <si>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</si>
  <si>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</si>
  <si>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</si>
  <si>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</si>
  <si>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</si>
  <si>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</si>
  <si>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</si>
  <si>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</si>
  <si>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</si>
  <si>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</si>
  <si>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</si>
  <si>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</si>
  <si>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</si>
  <si>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</si>
  <si>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</si>
  <si>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</si>
  <si>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</si>
  <si>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</si>
  <si>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</si>
  <si>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</si>
  <si>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</si>
  <si>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</si>
  <si>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</si>
  <si>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</si>
  <si>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</si>
  <si>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</si>
  <si>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</si>
  <si>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</si>
  <si>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</si>
  <si>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</si>
  <si>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</si>
  <si>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</si>
  <si>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</si>
  <si>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</si>
  <si>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</si>
  <si>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</si>
  <si>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</si>
  <si>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</si>
  <si>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</si>
  <si>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</si>
  <si>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</si>
  <si>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</si>
  <si>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</si>
  <si>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</si>
  <si>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</si>
  <si>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</si>
  <si>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</si>
  <si>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</si>
  <si>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</si>
  <si>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</si>
  <si>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</si>
  <si>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</si>
  <si>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</si>
  <si>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</si>
  <si>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</si>
  <si>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</si>
  <si>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</si>
  <si>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</si>
  <si>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</si>
  <si>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</si>
  <si>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</si>
  <si>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</si>
  <si>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</si>
  <si>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</si>
  <si>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</si>
  <si>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</si>
  <si>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</si>
  <si>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</si>
  <si>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</si>
  <si>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</si>
  <si>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</si>
  <si>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</si>
  <si>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</si>
  <si>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</si>
  <si>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</si>
  <si>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</si>
  <si>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</si>
  <si>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</si>
  <si>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</si>
  <si>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</si>
  <si>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</si>
  <si>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</si>
  <si>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</si>
  <si>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</si>
  <si>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</si>
  <si>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</si>
  <si>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</si>
  <si>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</si>
  <si>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</si>
  <si>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</si>
  <si>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</si>
  <si>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</si>
  <si>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</si>
  <si>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</si>
  <si>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</si>
  <si>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</si>
  <si>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</si>
  <si>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</si>
  <si>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</si>
  <si>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</si>
  <si>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</si>
  <si>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</si>
  <si>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</si>
  <si>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</si>
  <si>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</si>
  <si>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</si>
  <si>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</si>
  <si>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</si>
  <si>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</si>
  <si>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</si>
  <si>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</si>
  <si>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</si>
  <si>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</si>
  <si>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</si>
  <si>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</si>
  <si>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</si>
  <si>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</si>
  <si>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</si>
  <si>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</si>
  <si>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</si>
  <si>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</si>
  <si>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</si>
  <si>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</si>
  <si>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</si>
  <si>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</si>
  <si>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</si>
  <si>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</si>
  <si>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</si>
  <si>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</si>
  <si>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</si>
  <si>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</si>
  <si>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</si>
  <si>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</si>
  <si>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</si>
  <si>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</si>
  <si>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</si>
  <si>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</si>
  <si>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</si>
  <si>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</si>
  <si>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</si>
  <si>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</si>
  <si>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</si>
  <si>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</si>
  <si>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</si>
  <si>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</si>
  <si>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</si>
  <si>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</si>
  <si>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</si>
  <si>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</si>
  <si>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</si>
  <si>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</si>
  <si>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</si>
  <si>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</si>
  <si>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</si>
  <si>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</si>
  <si>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</si>
  <si>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</si>
  <si>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</si>
  <si>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</si>
  <si>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</si>
  <si>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</si>
  <si>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</si>
  <si>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</si>
  <si>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</si>
  <si>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</si>
  <si>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</si>
  <si>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</si>
  <si>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</si>
  <si>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</si>
  <si>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</si>
  <si>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</si>
  <si>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</si>
  <si>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</si>
  <si>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</si>
  <si>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</si>
  <si>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</si>
  <si>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</si>
  <si>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</si>
  <si>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</si>
  <si>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</si>
  <si>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</si>
  <si>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</si>
  <si>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</si>
  <si>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</si>
  <si>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</si>
  <si>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</si>
  <si>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</si>
  <si>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</si>
  <si>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</si>
  <si>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</si>
  <si>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</si>
  <si>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</si>
  <si>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</si>
  <si>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</si>
  <si>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</si>
  <si>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</si>
  <si>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</si>
  <si>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</si>
  <si>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</si>
  <si>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</si>
  <si>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</si>
  <si>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</si>
  <si>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</si>
  <si>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</si>
  <si>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</si>
  <si>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</si>
  <si>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</si>
  <si>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</si>
  <si>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</si>
  <si>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</si>
  <si>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</si>
  <si>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</si>
  <si>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</si>
  <si>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</si>
  <si>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</si>
  <si>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</si>
  <si>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</si>
  <si>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</si>
  <si>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</si>
  <si>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</si>
  <si>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</si>
  <si>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</si>
  <si>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</si>
  <si>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</si>
  <si>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</si>
  <si>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</si>
  <si>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</si>
  <si>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</si>
  <si>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</si>
  <si>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</si>
  <si>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</si>
  <si>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</si>
  <si>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</si>
  <si>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</si>
  <si>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</si>
  <si>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</si>
  <si>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</si>
  <si>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</si>
  <si>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</si>
  <si>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</si>
  <si>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</si>
  <si>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</si>
  <si>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</si>
  <si>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</si>
  <si>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</si>
  <si>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</si>
  <si>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</si>
  <si>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</si>
  <si>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</si>
  <si>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</si>
  <si>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</si>
  <si>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</si>
  <si>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</si>
  <si>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</si>
  <si>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</si>
  <si>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</si>
  <si>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</si>
  <si>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</si>
  <si>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</si>
  <si>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</si>
  <si>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</si>
  <si>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</si>
  <si>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</si>
  <si>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</si>
  <si>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</si>
  <si>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</si>
  <si>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</si>
  <si>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</si>
  <si>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</si>
  <si>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</si>
  <si>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</si>
  <si>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</si>
  <si>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</si>
  <si>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</si>
  <si>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</si>
  <si>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</si>
  <si>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</si>
  <si>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</si>
  <si>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</si>
  <si>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</si>
  <si>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</si>
  <si>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</si>
  <si>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</si>
  <si>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</si>
  <si>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</si>
  <si>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</si>
  <si>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</si>
  <si>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</si>
  <si>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</si>
  <si>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</si>
  <si>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</si>
  <si>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</si>
  <si>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</si>
  <si>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</si>
  <si>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</si>
  <si>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</si>
  <si>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</si>
  <si>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</si>
  <si>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</si>
  <si>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</si>
  <si>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</si>
  <si>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</si>
  <si>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</si>
  <si>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</si>
  <si>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</si>
  <si>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</si>
  <si>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</si>
  <si>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</si>
  <si>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</si>
  <si>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</si>
  <si>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</si>
  <si>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</si>
  <si>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</si>
  <si>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</si>
  <si>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</si>
  <si>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</si>
  <si>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</si>
  <si>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</si>
  <si>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</si>
  <si>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</si>
  <si>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</si>
  <si>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</si>
  <si>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</si>
  <si>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</si>
  <si>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</si>
  <si>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</si>
  <si>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</si>
  <si>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</si>
  <si>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</si>
  <si>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</si>
  <si>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</si>
  <si>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</si>
  <si>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</si>
  <si>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</si>
  <si>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</si>
  <si>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</si>
  <si>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</si>
  <si>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</si>
  <si>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</si>
  <si>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</si>
  <si>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</si>
  <si>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</si>
  <si>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</si>
  <si>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</si>
  <si>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</si>
  <si>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</si>
  <si>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</si>
  <si>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</si>
  <si>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</si>
  <si>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</si>
  <si>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</si>
  <si>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</si>
  <si>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</si>
  <si>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</si>
  <si>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</si>
  <si>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</si>
  <si>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</si>
  <si>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</si>
  <si>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</si>
  <si>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</si>
  <si>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</si>
  <si>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</si>
  <si>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</si>
  <si>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</si>
  <si>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</si>
  <si>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</si>
  <si>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</si>
  <si>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</si>
  <si>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</si>
  <si>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</si>
  <si>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</si>
  <si>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</si>
  <si>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</si>
  <si>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</si>
  <si>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</si>
  <si>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</si>
  <si>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</si>
  <si>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</si>
  <si>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</si>
  <si>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</si>
  <si>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</si>
  <si>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</si>
  <si>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</si>
  <si>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</si>
  <si>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</si>
  <si>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</si>
  <si>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</si>
  <si>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</si>
  <si>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</si>
  <si>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</si>
  <si>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</si>
  <si>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</si>
  <si>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</si>
  <si>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</si>
  <si>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</si>
  <si>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</si>
  <si>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</si>
  <si>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</si>
  <si>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</si>
  <si>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</si>
  <si>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</si>
  <si>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</si>
  <si>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</si>
  <si>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</si>
  <si>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</si>
  <si>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</si>
  <si>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</si>
  <si>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</si>
  <si>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</si>
  <si>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</si>
  <si>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</si>
  <si>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</si>
  <si>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</si>
  <si>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</si>
  <si>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</si>
  <si>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</si>
  <si>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</si>
  <si>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</si>
  <si>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</si>
  <si>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</si>
  <si>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</si>
  <si>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</si>
  <si>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</si>
  <si>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</si>
  <si>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</si>
  <si>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</si>
  <si>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</si>
  <si>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</si>
  <si>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</si>
  <si>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</si>
  <si>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</si>
  <si>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</si>
  <si>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</si>
  <si>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</si>
  <si>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</si>
  <si>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</si>
  <si>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</si>
  <si>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</si>
  <si>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</si>
  <si>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</si>
  <si>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</si>
  <si>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</si>
  <si>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</si>
  <si>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</si>
  <si>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</si>
  <si>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</si>
  <si>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</si>
  <si>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</si>
  <si>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</si>
  <si>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</si>
  <si>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</si>
  <si>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</si>
  <si>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</si>
  <si>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</si>
  <si>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</si>
  <si>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</si>
  <si>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</si>
  <si>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</si>
  <si>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</si>
  <si>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</si>
  <si>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</si>
  <si>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</si>
  <si>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</si>
  <si>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</si>
  <si>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</si>
  <si>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</si>
  <si>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</si>
  <si>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</si>
  <si>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</si>
  <si>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</si>
  <si>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</si>
  <si>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</si>
  <si>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</si>
  <si>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</si>
  <si>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</si>
  <si>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</si>
  <si>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</si>
  <si>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</si>
  <si>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</si>
  <si>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</si>
  <si>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</si>
  <si>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</si>
  <si>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</si>
  <si>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</si>
  <si>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</si>
  <si>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</si>
  <si>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</si>
  <si>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</si>
  <si>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</si>
  <si>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</si>
  <si>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</si>
  <si>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</si>
  <si>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</si>
  <si>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</si>
  <si>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</si>
  <si>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</si>
  <si>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</si>
  <si>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</si>
  <si>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</si>
  <si>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</si>
  <si>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</si>
  <si>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</si>
  <si>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</si>
  <si>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</si>
  <si>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</si>
  <si>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</si>
  <si>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</si>
  <si>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</si>
  <si>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</si>
  <si>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</si>
  <si>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</si>
  <si>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</si>
  <si>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</si>
  <si>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</si>
  <si>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</si>
  <si>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</si>
  <si>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</si>
  <si>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</si>
  <si>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</si>
  <si>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</si>
  <si>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</si>
  <si>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</si>
  <si>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</si>
  <si>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</si>
  <si>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</si>
  <si>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</si>
  <si>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</si>
  <si>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</si>
  <si>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</si>
  <si>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</si>
  <si>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</si>
  <si>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</si>
  <si>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</si>
  <si>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</si>
  <si>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</si>
  <si>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</si>
  <si>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</si>
  <si>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</si>
  <si>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</si>
  <si>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</si>
  <si>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</si>
  <si>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</si>
  <si>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</si>
  <si>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</si>
  <si>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</si>
  <si>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</si>
  <si>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</si>
  <si>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</si>
  <si>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</si>
  <si>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</si>
  <si>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</si>
  <si>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</si>
  <si>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</si>
  <si>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</si>
  <si>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</si>
  <si>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</si>
  <si>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</si>
  <si>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</si>
  <si>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</si>
  <si>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</si>
  <si>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</si>
  <si>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</si>
  <si>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</si>
  <si>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</si>
  <si>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</si>
  <si>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</si>
  <si>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</si>
  <si>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</si>
  <si>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</si>
  <si>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</si>
  <si>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</si>
  <si>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</si>
  <si>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</si>
  <si>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</si>
  <si>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</si>
  <si>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</si>
  <si>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</si>
  <si>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</si>
  <si>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</si>
  <si>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</si>
  <si>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</si>
  <si>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</si>
  <si>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</si>
  <si>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</si>
  <si>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</si>
  <si>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</si>
  <si>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</si>
  <si>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</si>
  <si>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</si>
  <si>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</si>
  <si>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</si>
  <si>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</si>
  <si>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</si>
  <si>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</si>
  <si>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</si>
  <si>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</si>
  <si>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</si>
  <si>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</si>
  <si>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</si>
  <si>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</si>
  <si>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</si>
  <si>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</si>
  <si>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</si>
  <si>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</si>
  <si>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</si>
  <si>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</si>
  <si>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</si>
  <si>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</si>
  <si>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</si>
  <si>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</si>
  <si>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</si>
  <si>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</si>
  <si>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</si>
  <si>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</si>
  <si>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</si>
  <si>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</si>
  <si>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</si>
  <si>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</si>
  <si>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</si>
  <si>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</si>
  <si>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</si>
  <si>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</si>
  <si>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</si>
  <si>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</si>
  <si>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</si>
  <si>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</si>
  <si>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</si>
  <si>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</si>
  <si>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</si>
  <si>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</si>
  <si>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</si>
  <si>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</si>
  <si>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</si>
  <si>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</si>
  <si>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</si>
  <si>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</si>
  <si>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</si>
  <si>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</si>
  <si>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</si>
  <si>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</si>
  <si>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</si>
  <si>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</si>
  <si>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</si>
  <si>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</si>
  <si>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</si>
  <si>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</si>
  <si>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</si>
  <si>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</si>
  <si>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</si>
  <si>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</si>
  <si>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</si>
  <si>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</si>
  <si>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</si>
  <si>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</si>
  <si>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</si>
  <si>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</si>
  <si>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</si>
  <si>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</si>
  <si>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</si>
  <si>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</si>
  <si>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</si>
  <si>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</si>
  <si>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</si>
  <si>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</si>
  <si>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</si>
  <si>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</si>
  <si>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</si>
  <si>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</si>
  <si>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</si>
  <si>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</si>
  <si>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</si>
  <si>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</si>
  <si>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</si>
  <si>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</si>
  <si>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</si>
  <si>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</si>
  <si>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</si>
  <si>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</si>
  <si>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</si>
  <si>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</si>
  <si>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</si>
  <si>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</si>
  <si>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</si>
  <si>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</si>
  <si>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</si>
  <si>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</si>
  <si>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</si>
  <si>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</si>
  <si>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</si>
  <si>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</si>
  <si>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</si>
  <si>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</si>
  <si>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</si>
  <si>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</si>
  <si>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</si>
  <si>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</si>
  <si>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</si>
  <si>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</si>
  <si>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</si>
  <si>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</si>
  <si>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</si>
  <si>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</si>
  <si>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</si>
  <si>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</si>
  <si>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</si>
  <si>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</si>
  <si>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</si>
  <si>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</si>
  <si>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</si>
  <si>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</si>
  <si>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</si>
  <si>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</si>
  <si>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</si>
  <si>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</si>
  <si>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</si>
  <si>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</si>
  <si>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</si>
  <si>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</si>
  <si>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</si>
  <si>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</si>
  <si>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</si>
  <si>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</si>
  <si>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</si>
  <si>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</si>
  <si>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</si>
  <si>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</si>
  <si>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</si>
  <si>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</si>
  <si>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</si>
  <si>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</si>
  <si>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</si>
  <si>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</si>
  <si>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</si>
  <si>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</si>
  <si>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</si>
  <si>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</si>
  <si>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</si>
  <si>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</si>
  <si>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</si>
  <si>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</si>
  <si>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</si>
  <si>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</si>
  <si>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</si>
  <si>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</si>
  <si>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</si>
  <si>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</si>
  <si>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</si>
  <si>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</si>
  <si>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</si>
  <si>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</si>
  <si>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</si>
  <si>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</si>
  <si>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</si>
  <si>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</si>
  <si>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</si>
  <si>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</si>
  <si>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</si>
  <si>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</si>
  <si>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</si>
  <si>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</si>
  <si>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</si>
  <si>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</si>
  <si>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</si>
  <si>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</si>
  <si>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</si>
  <si>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</si>
  <si>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</si>
  <si>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</si>
  <si>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</si>
  <si>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</si>
  <si>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</si>
  <si>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</si>
  <si>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</si>
  <si>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</si>
  <si>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</si>
  <si>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</si>
  <si>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</si>
  <si>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</si>
  <si>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</si>
  <si>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</si>
  <si>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</si>
  <si>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</si>
  <si>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</si>
  <si>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</si>
  <si>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</si>
  <si>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</si>
  <si>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</si>
  <si>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</si>
  <si>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</si>
  <si>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</si>
  <si>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</si>
  <si>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</si>
  <si>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</si>
  <si>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</si>
  <si>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</si>
  <si>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</si>
  <si>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</si>
  <si>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</si>
  <si>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</si>
  <si>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</si>
  <si>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</si>
  <si>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</si>
  <si>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</si>
  <si>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</si>
  <si>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</si>
  <si>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</si>
  <si>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</si>
  <si>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</si>
  <si>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</si>
  <si>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</si>
  <si>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</si>
  <si>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</si>
  <si>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</si>
  <si>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</si>
  <si>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</si>
  <si>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</si>
  <si>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</si>
  <si>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</si>
  <si>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</si>
  <si>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</si>
  <si>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</si>
  <si>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</si>
  <si>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</si>
  <si>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</si>
  <si>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</si>
  <si>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</si>
  <si>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</si>
  <si>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</si>
  <si>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</si>
  <si>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</si>
  <si>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</si>
  <si>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</si>
  <si>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</si>
  <si>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</si>
  <si>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</si>
  <si>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</si>
  <si>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</si>
  <si>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</si>
  <si>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</si>
  <si>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</si>
  <si>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</si>
  <si>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</si>
  <si>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</si>
  <si>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</si>
  <si>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</si>
  <si>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</si>
  <si>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</si>
  <si>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</si>
  <si>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</si>
  <si>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</si>
  <si>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</si>
  <si>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</si>
  <si>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</si>
  <si>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</si>
  <si>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</si>
  <si>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</si>
  <si>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</si>
  <si>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</si>
  <si>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</si>
  <si>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</si>
  <si>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</si>
  <si>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</si>
  <si>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</si>
  <si>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</si>
  <si>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</si>
  <si>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</si>
  <si>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</si>
  <si>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</si>
  <si>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</si>
  <si>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</si>
  <si>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</si>
  <si>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</si>
  <si>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</si>
  <si>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</si>
  <si>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</si>
  <si>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</si>
  <si>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</si>
  <si>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</si>
  <si>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</si>
  <si>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</si>
  <si>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</si>
  <si>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</si>
  <si>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</si>
  <si>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</si>
  <si>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</si>
  <si>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</si>
  <si>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</si>
  <si>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</si>
  <si>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</si>
  <si>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</si>
  <si>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</si>
  <si>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</si>
  <si>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</si>
  <si>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</si>
  <si>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</si>
  <si>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</si>
  <si>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</si>
  <si>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</si>
  <si>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</si>
  <si>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</si>
  <si>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</si>
  <si>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</si>
  <si>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</si>
  <si>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</si>
  <si>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</si>
  <si>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</si>
  <si>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</si>
  <si>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</si>
  <si>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</si>
  <si>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</si>
  <si>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</si>
  <si>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</si>
  <si>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</si>
  <si>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</si>
  <si>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</si>
  <si>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</si>
  <si>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</si>
  <si>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</si>
  <si>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</si>
  <si>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</si>
  <si>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</si>
  <si>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</si>
  <si>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</si>
  <si>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</si>
  <si>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</si>
  <si>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</si>
  <si>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</si>
  <si>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</si>
  <si>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</si>
  <si>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</si>
  <si>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</si>
  <si>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</si>
  <si>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</si>
  <si>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</si>
  <si>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</si>
  <si>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</si>
  <si>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</si>
  <si>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</si>
  <si>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</si>
  <si>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</si>
  <si>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</si>
  <si>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</si>
  <si>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</si>
  <si>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</si>
  <si>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</si>
  <si>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</si>
  <si>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</si>
  <si>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</si>
  <si>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</si>
  <si>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</si>
  <si>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</si>
  <si>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</si>
  <si>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</si>
  <si>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</si>
  <si>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</si>
  <si>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</si>
  <si>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</si>
  <si>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</si>
  <si>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</si>
  <si>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</si>
  <si>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</si>
  <si>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</si>
  <si>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</si>
  <si>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</si>
  <si>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</si>
  <si>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</si>
  <si>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</si>
  <si>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</si>
  <si>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</si>
  <si>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</si>
  <si>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</si>
  <si>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</si>
  <si>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</si>
  <si>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</si>
  <si>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</si>
  <si>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</si>
  <si>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</si>
  <si>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</si>
  <si>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</si>
  <si>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</si>
  <si>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</si>
  <si>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</si>
  <si>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</si>
  <si>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</si>
  <si>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</si>
  <si>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</si>
  <si>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</si>
  <si>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</si>
  <si>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</si>
  <si>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</si>
  <si>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</si>
  <si>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</si>
  <si>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</si>
  <si>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</si>
  <si>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</si>
  <si>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</si>
  <si>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</si>
  <si>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</si>
  <si>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</si>
  <si>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</si>
  <si>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</si>
  <si>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</si>
  <si>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</si>
  <si>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</si>
  <si>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</si>
  <si>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</si>
  <si>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</si>
  <si>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</si>
  <si>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</si>
  <si>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</si>
  <si>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</si>
  <si>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</si>
  <si>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</si>
  <si>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</si>
  <si>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</si>
  <si>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</si>
  <si>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</si>
  <si>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</si>
  <si>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</si>
  <si>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</si>
  <si>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</si>
  <si>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</si>
  <si>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</si>
  <si>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</si>
  <si>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</si>
  <si>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</si>
  <si>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</si>
  <si>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</si>
  <si>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</si>
  <si>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</si>
  <si>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</si>
  <si>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</si>
  <si>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</si>
  <si>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</si>
  <si>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</si>
  <si>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</si>
  <si>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</si>
  <si>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</si>
  <si>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</si>
  <si>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</si>
  <si>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</si>
  <si>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</si>
  <si>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</si>
  <si>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</si>
  <si>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</si>
  <si>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</si>
  <si>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</si>
  <si>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</si>
  <si>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</si>
  <si>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</si>
  <si>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</si>
  <si>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</si>
  <si>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</si>
  <si>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</si>
  <si>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</si>
  <si>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</si>
  <si>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</si>
  <si>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</si>
  <si>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</si>
  <si>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</si>
  <si>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</si>
  <si>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</si>
  <si>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</si>
  <si>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</si>
  <si>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</si>
  <si>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</si>
  <si>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</si>
  <si>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</si>
  <si>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</si>
  <si>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</si>
  <si>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</si>
  <si>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</si>
  <si>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</si>
  <si>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</si>
  <si>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</si>
  <si>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</si>
  <si>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</si>
  <si>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</si>
  <si>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</si>
  <si>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</si>
  <si>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</si>
  <si>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</si>
  <si>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</si>
  <si>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</si>
  <si>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</si>
  <si>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</si>
  <si>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</si>
  <si>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</si>
  <si>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</si>
  <si>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</si>
  <si>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</si>
  <si>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</si>
  <si>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</si>
  <si>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</si>
  <si>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</si>
  <si>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</si>
  <si>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</si>
  <si>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</si>
  <si>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</si>
  <si>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</si>
  <si>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</si>
  <si>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</si>
  <si>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</si>
  <si>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</si>
  <si>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</si>
  <si>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</si>
  <si>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</si>
  <si>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</si>
  <si>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</si>
  <si>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</si>
  <si>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</si>
  <si>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</si>
  <si>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</si>
  <si>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</si>
  <si>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</si>
  <si>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</si>
  <si>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</si>
  <si>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</si>
  <si>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</si>
  <si>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</si>
  <si>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</si>
  <si>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</si>
  <si>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</si>
  <si>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</si>
  <si>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</si>
  <si>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</si>
  <si>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</si>
  <si>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</si>
  <si>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</si>
  <si>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</si>
  <si>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</si>
  <si>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</si>
  <si>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</si>
  <si>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</si>
  <si>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</si>
  <si>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</si>
  <si>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</si>
  <si>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</si>
  <si>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</si>
  <si>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</si>
  <si>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</si>
  <si>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</si>
  <si>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</si>
  <si>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</si>
  <si>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</si>
  <si>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</si>
  <si>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</si>
  <si>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</si>
  <si>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</si>
  <si>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</si>
  <si>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</si>
  <si>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</si>
  <si>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</si>
  <si>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</si>
  <si>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</si>
  <si>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</si>
  <si>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</si>
  <si>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</si>
  <si>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</si>
  <si>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</si>
  <si>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</si>
  <si>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</si>
  <si>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</si>
  <si>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</si>
  <si>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</si>
  <si>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</si>
  <si>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</si>
  <si>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</si>
  <si>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</si>
  <si>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</si>
  <si>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</si>
  <si>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</si>
  <si>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</si>
  <si>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</si>
  <si>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</si>
  <si>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</si>
  <si>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</si>
  <si>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</si>
  <si>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</si>
  <si>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</si>
  <si>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</si>
  <si>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</si>
  <si>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</si>
  <si>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</si>
  <si>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</si>
  <si>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</si>
  <si>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</si>
  <si>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</si>
  <si>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</si>
  <si>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</si>
  <si>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</si>
  <si>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</si>
  <si>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</si>
  <si>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</si>
  <si>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</si>
  <si>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</si>
  <si>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</si>
  <si>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</si>
  <si>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</si>
  <si>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</si>
  <si>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</si>
  <si>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</si>
  <si>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</si>
  <si>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</si>
  <si>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</si>
  <si>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</si>
  <si>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</si>
  <si>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</si>
  <si>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</si>
  <si>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</si>
  <si>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</si>
  <si>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</si>
  <si>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</si>
  <si>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</si>
  <si>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</si>
  <si>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</si>
  <si>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</si>
  <si>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</si>
  <si>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</si>
  <si>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</si>
  <si>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</si>
  <si>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</si>
  <si>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</si>
  <si>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</si>
  <si>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</si>
  <si>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</si>
  <si>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</si>
  <si>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</si>
  <si>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</si>
  <si>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</si>
  <si>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</si>
  <si>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</si>
  <si>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</si>
  <si>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</si>
  <si>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</si>
  <si>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</si>
  <si>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</si>
  <si>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</si>
  <si>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</si>
  <si>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</si>
  <si>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</si>
  <si>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</si>
  <si>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</si>
  <si>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</si>
  <si>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</si>
  <si>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</si>
  <si>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</si>
  <si>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</si>
  <si>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</si>
  <si>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</si>
  <si>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</si>
  <si>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</si>
  <si>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</si>
  <si>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</si>
  <si>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</si>
  <si>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</si>
  <si>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</si>
  <si>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</si>
  <si>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</si>
  <si>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</si>
  <si>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</si>
  <si>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</si>
  <si>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</si>
  <si>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</si>
  <si>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</si>
  <si>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</si>
  <si>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</si>
  <si>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</si>
  <si>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</si>
  <si>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</si>
  <si>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</si>
  <si>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</si>
  <si>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</si>
  <si>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</si>
  <si>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</si>
  <si>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</si>
  <si>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</si>
  <si>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</si>
  <si>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</si>
  <si>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</si>
  <si>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</si>
  <si>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</si>
  <si>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</si>
  <si>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</si>
  <si>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</si>
  <si>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</si>
  <si>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</si>
  <si>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</si>
  <si>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</si>
  <si>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</si>
  <si>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</si>
  <si>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</si>
  <si>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</si>
  <si>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</si>
  <si>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</si>
  <si>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</si>
  <si>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</si>
  <si>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</si>
  <si>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</si>
  <si>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</si>
  <si>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</si>
  <si>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</si>
  <si>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</si>
  <si>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</si>
  <si>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</si>
  <si>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</si>
  <si>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</si>
  <si>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</si>
  <si>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</si>
  <si>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</si>
  <si>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</si>
  <si>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</si>
  <si>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</si>
  <si>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</si>
  <si>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</si>
  <si>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</si>
  <si>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</si>
  <si>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</si>
  <si>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</si>
  <si>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</si>
  <si>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</si>
  <si>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</si>
  <si>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</si>
  <si>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</si>
  <si>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</si>
  <si>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</si>
  <si>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</si>
  <si>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</si>
  <si>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</si>
  <si>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</si>
  <si>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</si>
  <si>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</si>
  <si>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</si>
  <si>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</si>
  <si>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</si>
  <si>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</si>
  <si>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</si>
  <si>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</si>
  <si>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</si>
  <si>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</si>
  <si>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</si>
  <si>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</si>
  <si>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</si>
  <si>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</si>
  <si>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</si>
  <si>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</si>
  <si>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</si>
  <si>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</si>
  <si>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</si>
  <si>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</si>
  <si>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</si>
  <si>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</si>
  <si>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</si>
  <si>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</si>
  <si>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</si>
  <si>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</si>
  <si>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</si>
  <si>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</si>
  <si>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</si>
  <si>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</si>
  <si>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</si>
  <si>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</si>
  <si>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</si>
  <si>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</si>
  <si>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</si>
  <si>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</si>
  <si>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</si>
  <si>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</si>
  <si>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</si>
  <si>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</si>
  <si>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</si>
  <si>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</si>
  <si>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</si>
  <si>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</si>
  <si>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</si>
  <si>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</si>
  <si>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</si>
  <si>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</si>
  <si>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</si>
  <si>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</si>
  <si>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</si>
  <si>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</si>
  <si>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</si>
  <si>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</si>
  <si>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</si>
  <si>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</si>
  <si>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</si>
  <si>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</si>
  <si>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</si>
  <si>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</si>
  <si>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</si>
  <si>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</si>
  <si>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</si>
  <si>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</si>
  <si>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</si>
  <si>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</si>
  <si>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</si>
  <si>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</si>
  <si>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</si>
  <si>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</si>
  <si>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</si>
  <si>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</si>
  <si>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</si>
  <si>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</si>
  <si>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</si>
  <si>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</si>
  <si>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</si>
  <si>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</si>
  <si>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</si>
  <si>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</si>
  <si>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</si>
  <si>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</si>
  <si>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</si>
  <si>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</si>
  <si>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</si>
  <si>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</si>
  <si>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</si>
  <si>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</si>
  <si>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</si>
  <si>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</si>
  <si>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</si>
  <si>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</si>
  <si>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</si>
  <si>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</si>
  <si>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</si>
  <si>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</si>
  <si>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</si>
  <si>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</si>
  <si>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</si>
  <si>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</si>
  <si>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</si>
  <si>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</si>
  <si>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</si>
  <si>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</si>
  <si>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</si>
  <si>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</si>
  <si>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</si>
  <si>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</si>
  <si>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</si>
  <si>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</si>
  <si>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</si>
  <si>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</si>
  <si>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</si>
  <si>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</si>
  <si>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</si>
  <si>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</si>
  <si>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</si>
  <si>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</si>
  <si>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</si>
  <si>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</si>
  <si>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</si>
  <si>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</si>
  <si>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</si>
  <si>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</si>
  <si>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</si>
  <si>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</si>
  <si>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</si>
  <si>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</si>
  <si>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</si>
  <si>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</si>
  <si>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</si>
  <si>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</si>
  <si>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</si>
  <si>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</si>
  <si>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</si>
  <si>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</si>
  <si>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</si>
  <si>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</si>
  <si>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</si>
  <si>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</si>
  <si>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</si>
  <si>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</si>
  <si>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</si>
  <si>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</si>
  <si>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</si>
  <si>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</si>
  <si>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</si>
  <si>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</si>
  <si>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</si>
  <si>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</si>
  <si>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</si>
  <si>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</si>
  <si>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</si>
  <si>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</si>
  <si>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</si>
  <si>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</si>
  <si>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</si>
  <si>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</si>
  <si>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</si>
  <si>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</si>
  <si>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</si>
  <si>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</si>
  <si>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</si>
  <si>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</si>
  <si>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</si>
  <si>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</si>
  <si>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</si>
  <si>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</si>
  <si>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</si>
  <si>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</si>
  <si>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</si>
  <si>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</si>
  <si>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</si>
  <si>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</si>
  <si>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</si>
  <si>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</si>
  <si>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</si>
  <si>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</si>
  <si>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</si>
  <si>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</si>
  <si>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</si>
  <si>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</si>
  <si>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</si>
  <si>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</si>
  <si>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</si>
  <si>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</si>
  <si>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</si>
  <si>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</si>
  <si>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</si>
  <si>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</si>
  <si>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</si>
  <si>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</si>
  <si>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</si>
  <si>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</si>
  <si>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</si>
  <si>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</si>
  <si>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</si>
  <si>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</si>
  <si>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</si>
  <si>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</si>
  <si>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</si>
  <si>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</si>
  <si>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</si>
  <si>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</si>
  <si>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</si>
  <si>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</si>
  <si>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</si>
  <si>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</si>
  <si>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</si>
  <si>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</si>
  <si>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</si>
  <si>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</si>
  <si>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</si>
  <si>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</si>
  <si>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</si>
  <si>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</si>
  <si>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</si>
  <si>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</si>
  <si>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</si>
  <si>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</si>
  <si>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</si>
  <si>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</si>
  <si>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</si>
  <si>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</si>
  <si>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</si>
  <si>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</si>
  <si>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</si>
  <si>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</si>
  <si>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</si>
  <si>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</si>
  <si>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</si>
  <si>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</si>
  <si>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</si>
  <si>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</si>
  <si>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</si>
  <si>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</si>
  <si>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</si>
  <si>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</si>
  <si>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</si>
  <si>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</si>
  <si>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</si>
  <si>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</si>
  <si>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</si>
  <si>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</si>
  <si>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</si>
  <si>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</si>
  <si>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</si>
  <si>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</si>
  <si>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</si>
  <si>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</si>
  <si>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</si>
  <si>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</si>
  <si>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</si>
  <si>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</si>
  <si>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</si>
  <si>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</si>
  <si>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</si>
  <si>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</si>
  <si>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</si>
  <si>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</si>
  <si>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</si>
  <si>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</si>
  <si>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</si>
  <si>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</si>
  <si>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</si>
  <si>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</si>
  <si>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</si>
  <si>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</si>
  <si>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</si>
  <si>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</si>
  <si>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</si>
  <si>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</si>
  <si>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</si>
  <si>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</si>
  <si>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</si>
  <si>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</si>
  <si>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</si>
  <si>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</si>
  <si>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</si>
  <si>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</si>
  <si>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</si>
  <si>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</si>
  <si>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</si>
  <si>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</si>
  <si>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</si>
  <si>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</si>
  <si>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</si>
  <si>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</si>
  <si>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</si>
  <si>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</si>
  <si>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</si>
  <si>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</si>
  <si>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</si>
  <si>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</si>
  <si>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</si>
  <si>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</si>
  <si>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</si>
  <si>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</si>
  <si>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</si>
  <si>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</si>
  <si>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</si>
  <si>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</si>
  <si>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</si>
  <si>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</si>
  <si>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</si>
  <si>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</si>
  <si>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</si>
  <si>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</si>
  <si>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</si>
  <si>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</si>
  <si>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</si>
  <si>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</si>
  <si>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</si>
  <si>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</si>
  <si>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</si>
  <si>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</si>
  <si>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</si>
  <si>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</si>
  <si>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</si>
  <si>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</si>
  <si>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</si>
  <si>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</si>
  <si>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</si>
  <si>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</si>
  <si>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</si>
  <si>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</si>
  <si>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</si>
  <si>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</si>
  <si>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</si>
  <si>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</si>
  <si>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</si>
  <si>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</si>
  <si>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</si>
  <si>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</si>
  <si>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</si>
  <si>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</si>
  <si>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</si>
  <si>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</si>
  <si>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</si>
  <si>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</si>
  <si>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</si>
  <si>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</si>
  <si>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</si>
  <si>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</si>
  <si>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</si>
  <si>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</si>
  <si>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</si>
  <si>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</si>
  <si>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</si>
  <si>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</si>
  <si>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</si>
  <si>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</si>
  <si>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</si>
  <si>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</si>
  <si>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</si>
  <si>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</si>
  <si>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</si>
  <si>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</si>
  <si>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</si>
  <si>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</si>
  <si>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</si>
  <si>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</si>
  <si>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</si>
  <si>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</si>
  <si>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</si>
  <si>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</si>
  <si>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</si>
  <si>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</si>
  <si>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</si>
  <si>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</si>
  <si>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</si>
  <si>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</si>
  <si>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</si>
  <si>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</si>
  <si>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</si>
  <si>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</si>
  <si>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</si>
  <si>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</si>
  <si>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</si>
  <si>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</si>
  <si>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</si>
  <si>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</si>
  <si>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</si>
  <si>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</si>
  <si>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</si>
  <si>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</si>
  <si>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</si>
  <si>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</si>
  <si>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</si>
  <si>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</si>
  <si>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</si>
  <si>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</si>
  <si>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</si>
  <si>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</si>
  <si>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</si>
  <si>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</si>
  <si>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</si>
  <si>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</si>
  <si>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</si>
  <si>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</si>
  <si>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</si>
  <si>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</si>
  <si>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</si>
  <si>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</si>
  <si>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</si>
  <si>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</si>
  <si>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</si>
  <si>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</si>
  <si>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</si>
  <si>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</si>
  <si>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</si>
  <si>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</si>
  <si>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</si>
  <si>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</si>
  <si>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</si>
  <si>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</si>
  <si>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</si>
  <si>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</si>
  <si>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</si>
  <si>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</si>
  <si>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</si>
  <si>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</si>
  <si>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</si>
  <si>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</si>
  <si>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</si>
  <si>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</si>
  <si>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</si>
  <si>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</si>
  <si>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</si>
  <si>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</si>
  <si>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</si>
  <si>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</si>
  <si>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</si>
  <si>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</si>
  <si>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</si>
  <si>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</si>
  <si>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</si>
  <si>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</si>
  <si>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</si>
  <si>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</si>
  <si>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</si>
  <si>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</si>
  <si>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</si>
  <si>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</si>
  <si>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</si>
  <si>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</si>
  <si>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</si>
  <si>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</si>
  <si>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</si>
  <si>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</si>
  <si>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</si>
  <si>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</si>
  <si>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</si>
  <si>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</si>
  <si>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</si>
  <si>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</si>
  <si>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</si>
  <si>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</si>
  <si>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</si>
  <si>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</si>
  <si>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</si>
  <si>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</si>
  <si>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</si>
  <si>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</si>
  <si>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</si>
  <si>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</si>
  <si>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</si>
  <si>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</si>
  <si>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</si>
  <si>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</si>
  <si>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</si>
  <si>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</si>
  <si>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</si>
  <si>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</si>
  <si>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</si>
  <si>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</si>
  <si>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</si>
  <si>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</si>
  <si>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</si>
  <si>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</si>
  <si>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</si>
  <si>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</si>
  <si>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</si>
  <si>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</si>
  <si>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</si>
  <si>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</si>
  <si>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</si>
  <si>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</si>
  <si>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</si>
  <si>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</si>
  <si>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</si>
  <si>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</si>
  <si>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</si>
  <si>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</si>
  <si>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</si>
  <si>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</si>
  <si>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</si>
  <si>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</si>
  <si>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</si>
  <si>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</si>
  <si>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</si>
  <si>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</si>
  <si>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</si>
  <si>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</si>
  <si>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</si>
  <si>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</si>
  <si>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</si>
  <si>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</si>
  <si>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</si>
  <si>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</si>
  <si>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</si>
  <si>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</si>
  <si>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</si>
  <si>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</si>
  <si>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</si>
  <si>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</si>
  <si>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</si>
  <si>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</si>
  <si>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</si>
  <si>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</si>
  <si>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</si>
  <si>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</si>
  <si>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</si>
  <si>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</si>
  <si>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</si>
  <si>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</si>
  <si>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</si>
  <si>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</si>
  <si>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</si>
  <si>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</si>
  <si>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</si>
  <si>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</si>
  <si>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</si>
  <si>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</si>
  <si>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</si>
  <si>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</si>
  <si>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</si>
  <si>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</si>
  <si>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</si>
  <si>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</si>
  <si>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</si>
  <si>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</si>
  <si>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</si>
  <si>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</si>
  <si>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</si>
  <si>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</si>
  <si>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</si>
  <si>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</si>
  <si>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</si>
  <si>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</si>
  <si>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</si>
  <si>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</si>
  <si>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</si>
  <si>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</si>
  <si>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</si>
  <si>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</si>
  <si>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</si>
  <si>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</si>
  <si>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</si>
  <si>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</si>
  <si>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</si>
  <si>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</si>
  <si>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</si>
  <si>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</si>
  <si>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</si>
  <si>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</si>
  <si>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</si>
  <si>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</si>
  <si>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</si>
  <si>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</si>
  <si>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</si>
  <si>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</si>
  <si>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</si>
  <si>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</si>
  <si>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</si>
  <si>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</si>
  <si>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</si>
  <si>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</si>
  <si>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</si>
  <si>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</si>
  <si>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</si>
  <si>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</si>
  <si>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</si>
  <si>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</si>
  <si>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</si>
  <si>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</si>
  <si>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</si>
  <si>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</si>
  <si>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</si>
  <si>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</si>
  <si>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</si>
  <si>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</si>
  <si>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</si>
  <si>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</si>
  <si>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</si>
  <si>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</si>
  <si>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</si>
  <si>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</si>
  <si>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</si>
  <si>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</si>
  <si>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</si>
  <si>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</si>
  <si>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</si>
  <si>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</si>
  <si>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</si>
  <si>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</si>
  <si>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</si>
  <si>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</si>
  <si>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</si>
  <si>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</si>
  <si>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</si>
  <si>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</si>
  <si>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</si>
  <si>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</si>
  <si>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</si>
  <si>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</si>
  <si>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</si>
  <si>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</si>
  <si>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</si>
  <si>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</si>
  <si>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</si>
  <si>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</si>
  <si>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</si>
  <si>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</si>
  <si>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</si>
  <si>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</si>
  <si>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</si>
  <si>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</si>
  <si>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</si>
  <si>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</si>
  <si>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</si>
  <si>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</si>
  <si>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</si>
  <si>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</si>
  <si>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</si>
  <si>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</si>
  <si>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</si>
  <si>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</si>
  <si>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</si>
  <si>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</si>
  <si>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</si>
  <si>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</si>
  <si>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</si>
  <si>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</si>
  <si>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</si>
  <si>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</si>
  <si>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</si>
  <si>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</si>
  <si>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</si>
  <si>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</si>
  <si>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</si>
  <si>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</si>
  <si>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</si>
  <si>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</si>
  <si>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</si>
  <si>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</si>
  <si>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</si>
  <si>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</si>
  <si>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</si>
  <si>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</si>
  <si>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</si>
  <si>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</si>
  <si>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</si>
  <si>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</si>
  <si>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</si>
  <si>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</si>
  <si>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</si>
  <si>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</si>
  <si>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</si>
  <si>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</si>
  <si>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</si>
  <si>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</si>
  <si>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</si>
  <si>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</si>
  <si>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</si>
  <si>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</si>
  <si>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</si>
  <si>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</si>
  <si>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</si>
  <si>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</si>
  <si>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</si>
  <si>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</si>
  <si>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</si>
  <si>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</si>
  <si>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</si>
  <si>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</si>
  <si>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</si>
  <si>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</si>
  <si>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</si>
  <si>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</si>
  <si>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</si>
  <si>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</si>
  <si>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</si>
  <si>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</si>
  <si>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</si>
  <si>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</si>
  <si>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</si>
  <si>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</si>
  <si>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</si>
  <si>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</si>
  <si>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</si>
  <si>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</si>
  <si>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</si>
  <si>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</si>
  <si>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</si>
  <si>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</si>
  <si>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</si>
  <si>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</si>
  <si>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</si>
  <si>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</si>
  <si>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</si>
  <si>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</si>
  <si>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</si>
  <si>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</si>
  <si>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</si>
  <si>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</si>
  <si>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</si>
  <si>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</si>
  <si>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</si>
  <si>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</si>
  <si>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</si>
  <si>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</si>
  <si>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</si>
  <si>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</si>
  <si>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</si>
  <si>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</si>
  <si>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</si>
  <si>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</si>
  <si>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</si>
  <si>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</si>
  <si>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</si>
  <si>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</si>
  <si>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</si>
  <si>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</si>
  <si>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</si>
  <si>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</si>
  <si>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</si>
  <si>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</si>
  <si>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</si>
  <si>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</si>
  <si>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</si>
  <si>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</si>
  <si>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</si>
  <si>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</si>
  <si>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</si>
  <si>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</si>
  <si>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</si>
  <si>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</si>
  <si>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</si>
  <si>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</si>
  <si>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</si>
  <si>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</si>
  <si>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</si>
  <si>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</si>
  <si>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</si>
  <si>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</si>
  <si>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</si>
  <si>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</si>
  <si>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</si>
  <si>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</si>
  <si>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</si>
  <si>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</si>
  <si>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</si>
  <si>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</si>
  <si>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</si>
  <si>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</si>
  <si>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</si>
  <si>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</si>
  <si>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</si>
  <si>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</si>
  <si>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</si>
  <si>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</si>
  <si>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</si>
  <si>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</si>
  <si>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</si>
  <si>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</si>
  <si>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</si>
  <si>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</si>
  <si>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</si>
  <si>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</si>
  <si>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</si>
  <si>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</si>
  <si>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</si>
  <si>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</si>
  <si>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</si>
  <si>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</si>
  <si>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</si>
  <si>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</si>
  <si>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</si>
  <si>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</si>
  <si>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</si>
  <si>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</si>
  <si>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</si>
  <si>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</si>
  <si>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</si>
  <si>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</si>
  <si>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</si>
  <si>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</si>
  <si>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</si>
  <si>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</si>
  <si>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</si>
  <si>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</si>
  <si>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</si>
  <si>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</si>
  <si>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</si>
  <si>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</si>
  <si>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</si>
  <si>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</si>
  <si>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</si>
  <si>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</si>
  <si>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</si>
  <si>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</si>
  <si>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</si>
  <si>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</si>
  <si>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</si>
  <si>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</si>
  <si>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</si>
  <si>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</si>
  <si>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</si>
  <si>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</si>
  <si>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</si>
  <si>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</si>
  <si>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</si>
  <si>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</si>
  <si>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</si>
  <si>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</si>
  <si>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</si>
  <si>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</si>
  <si>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</si>
  <si>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</si>
  <si>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</si>
  <si>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</si>
  <si>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</si>
  <si>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</si>
  <si>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</si>
  <si>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</si>
  <si>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</si>
  <si>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</si>
  <si>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</si>
  <si>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</si>
  <si>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</si>
  <si>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</si>
  <si>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</si>
  <si>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</si>
  <si>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</si>
  <si>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</si>
  <si>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</si>
  <si>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</si>
  <si>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</si>
  <si>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</si>
  <si>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</si>
  <si>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</si>
  <si>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</si>
  <si>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</si>
  <si>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</si>
  <si>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</si>
  <si>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</si>
  <si>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</si>
  <si>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</si>
  <si>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</si>
  <si>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</si>
  <si>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</si>
  <si>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</si>
  <si>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</si>
  <si>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</si>
  <si>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</si>
  <si>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</si>
  <si>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</si>
  <si>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</si>
  <si>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</si>
  <si>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</si>
  <si>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</si>
  <si>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</si>
  <si>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</si>
  <si>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</si>
  <si>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</si>
  <si>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</si>
  <si>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</si>
  <si>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</si>
  <si>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</si>
  <si>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</si>
  <si>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</si>
  <si>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</si>
  <si>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</si>
  <si>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</si>
  <si>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</si>
  <si>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</si>
  <si>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</si>
  <si>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</si>
  <si>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</si>
  <si>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</si>
  <si>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</si>
  <si>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</si>
  <si>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</si>
  <si>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</si>
  <si>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</si>
  <si>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</si>
  <si>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</si>
  <si>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</si>
  <si>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</si>
  <si>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</si>
  <si>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</si>
  <si>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</si>
  <si>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</si>
  <si>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</si>
  <si>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</si>
  <si>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</si>
  <si>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</si>
  <si>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</si>
  <si>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</si>
  <si>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</si>
  <si>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</si>
  <si>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</si>
  <si>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</si>
  <si>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</si>
  <si>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</si>
  <si>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</si>
  <si>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</si>
  <si>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</si>
  <si>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</si>
  <si>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</si>
  <si>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</si>
  <si>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</si>
  <si>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</si>
  <si>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</si>
  <si>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</si>
  <si>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</si>
  <si>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</si>
  <si>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</si>
  <si>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</si>
  <si>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</si>
  <si>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</si>
  <si>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</si>
  <si>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</si>
  <si>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</si>
  <si>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</si>
  <si>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</si>
  <si>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</si>
  <si>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</si>
  <si>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</si>
  <si>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</si>
  <si>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</si>
  <si>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</si>
  <si>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</si>
  <si>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</si>
  <si>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</si>
  <si>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</si>
  <si>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</si>
  <si>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</si>
  <si>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</si>
  <si>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</si>
  <si>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</si>
  <si>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</si>
  <si>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</si>
  <si>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</si>
  <si>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</si>
  <si>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</si>
  <si>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</si>
  <si>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</si>
  <si>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</si>
  <si>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</si>
  <si>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</si>
  <si>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</si>
  <si>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</si>
  <si>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</si>
  <si>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</si>
  <si>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</si>
  <si>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</si>
  <si>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</si>
  <si>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</si>
  <si>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</si>
  <si>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</si>
  <si>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</si>
  <si>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</si>
  <si>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</si>
  <si>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</si>
  <si>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</si>
  <si>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</si>
  <si>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</si>
  <si>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</si>
  <si>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</si>
  <si>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</si>
  <si>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</si>
  <si>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</si>
  <si>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</si>
  <si>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</si>
  <si>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</si>
  <si>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</si>
  <si>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</si>
  <si>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</si>
  <si>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</si>
  <si>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</si>
  <si>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</si>
  <si>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</si>
  <si>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</si>
  <si>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</si>
  <si>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</si>
  <si>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</si>
  <si>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</si>
  <si>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</si>
  <si>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</si>
  <si>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</si>
  <si>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</si>
  <si>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</si>
  <si>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</si>
  <si>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</si>
  <si>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</si>
  <si>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</si>
  <si>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</si>
  <si>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</si>
  <si>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</si>
  <si>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</si>
  <si>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</si>
  <si>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</si>
  <si>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</si>
  <si>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</si>
  <si>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</si>
  <si>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</si>
  <si>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</si>
  <si>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</si>
  <si>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</si>
  <si>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</si>
  <si>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</si>
  <si>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</si>
  <si>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</si>
  <si>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</si>
  <si>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</si>
  <si>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</si>
  <si>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</si>
  <si>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</si>
  <si>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</si>
  <si>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</si>
  <si>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</si>
  <si>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</si>
  <si>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</si>
  <si>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</si>
  <si>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</si>
  <si>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</si>
  <si>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</si>
  <si>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</si>
  <si>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</si>
  <si>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</si>
  <si>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</si>
  <si>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</si>
  <si>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</si>
  <si>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</si>
  <si>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</si>
  <si>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</si>
  <si>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</si>
  <si>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</si>
  <si>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</si>
  <si>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</si>
  <si>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</si>
  <si>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</si>
  <si>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</si>
  <si>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</si>
  <si>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</si>
  <si>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</si>
  <si>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</si>
  <si>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</si>
  <si>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</si>
  <si>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</si>
  <si>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</si>
  <si>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</si>
  <si>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</si>
  <si>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</si>
  <si>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</si>
  <si>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</si>
  <si>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</si>
  <si>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</si>
  <si>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</si>
  <si>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</si>
  <si>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</si>
  <si>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</si>
  <si>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</si>
  <si>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</si>
  <si>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</si>
  <si>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</si>
  <si>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</si>
  <si>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</si>
  <si>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</si>
  <si>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</si>
  <si>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</si>
  <si>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</si>
  <si>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</si>
  <si>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</si>
  <si>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</si>
  <si>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</si>
  <si>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</si>
  <si>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</si>
  <si>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</si>
  <si>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</si>
  <si>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</si>
  <si>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</si>
  <si>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</si>
  <si>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</si>
  <si>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</si>
  <si>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</si>
  <si>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</si>
  <si>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</si>
  <si>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</si>
  <si>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</si>
  <si>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</si>
  <si>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</si>
  <si>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</si>
  <si>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</si>
  <si>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</si>
  <si>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</si>
  <si>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</si>
  <si>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</si>
  <si>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</si>
  <si>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</si>
  <si>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</si>
  <si>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</si>
  <si>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</si>
  <si>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</si>
  <si>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</si>
  <si>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</si>
  <si>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</si>
  <si>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</si>
  <si>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</si>
  <si>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</si>
  <si>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</si>
  <si>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</si>
  <si>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</si>
  <si>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</si>
  <si>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</si>
  <si>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</si>
  <si>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</si>
  <si>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</si>
  <si>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</si>
  <si>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</si>
  <si>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</si>
  <si>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</si>
  <si>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</si>
  <si>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</si>
  <si>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</si>
  <si>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</si>
  <si>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</si>
  <si>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</si>
  <si>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</si>
  <si>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</si>
  <si>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</si>
  <si>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</si>
  <si>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</si>
  <si>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</si>
  <si>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</si>
  <si>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</si>
  <si>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</si>
  <si>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</si>
  <si>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</si>
  <si>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</si>
  <si>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</si>
  <si>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</si>
  <si>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</si>
  <si>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</si>
  <si>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</si>
  <si>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</si>
  <si>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</si>
  <si>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</si>
  <si>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</si>
  <si>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</si>
  <si>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</si>
  <si>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</si>
  <si>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</si>
  <si>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</si>
  <si>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</si>
  <si>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</si>
  <si>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</si>
  <si>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</si>
  <si>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</si>
  <si>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</si>
  <si>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</si>
  <si>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</si>
  <si>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</si>
  <si>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</si>
  <si>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</si>
  <si>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</si>
  <si>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</si>
  <si>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</si>
  <si>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</si>
  <si>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</si>
  <si>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</si>
  <si>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</si>
  <si>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</si>
  <si>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</si>
  <si>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</si>
  <si>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</si>
  <si>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</si>
  <si>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</si>
  <si>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</si>
  <si>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</si>
  <si>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</si>
  <si>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</si>
  <si>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</si>
  <si>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</si>
  <si>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</si>
  <si>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</si>
  <si>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</si>
  <si>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</si>
  <si>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</si>
  <si>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</si>
  <si>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</si>
  <si>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</si>
  <si>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</si>
  <si>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</si>
  <si>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</si>
  <si>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</si>
  <si>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</si>
  <si>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</si>
  <si>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</si>
  <si>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</si>
  <si>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</si>
  <si>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</si>
  <si>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</si>
  <si>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</si>
  <si>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</si>
  <si>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</si>
  <si>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</si>
  <si>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</si>
  <si>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</si>
  <si>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</si>
  <si>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</si>
  <si>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</si>
  <si>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</si>
  <si>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</si>
  <si>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</si>
  <si>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</si>
  <si>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</si>
  <si>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</si>
  <si>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</si>
  <si>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</si>
  <si>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</si>
  <si>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</si>
  <si>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</si>
  <si>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</si>
  <si>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</si>
  <si>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</si>
  <si>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</si>
  <si>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</si>
  <si>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</si>
  <si>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</si>
  <si>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</si>
  <si>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</si>
  <si>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</si>
  <si>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</si>
  <si>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</si>
  <si>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</si>
  <si>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</si>
  <si>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</si>
  <si>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</si>
  <si>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</si>
  <si>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</si>
  <si>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</si>
  <si>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</si>
  <si>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</si>
  <si>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</si>
  <si>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</si>
  <si>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</si>
  <si>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</si>
  <si>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</si>
  <si>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</si>
  <si>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</si>
  <si>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</si>
  <si>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</si>
  <si>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</si>
  <si>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</si>
  <si>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</si>
  <si>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</si>
  <si>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</si>
  <si>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</si>
  <si>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</si>
  <si>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</si>
  <si>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</si>
  <si>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</si>
  <si>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</si>
  <si>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</si>
  <si>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</si>
  <si>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</si>
  <si>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</si>
  <si>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</si>
  <si>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</si>
  <si>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</si>
  <si>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</si>
  <si>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</si>
  <si>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</si>
  <si>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</si>
  <si>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</si>
  <si>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</si>
  <si>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</si>
  <si>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</si>
  <si>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</si>
  <si>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</si>
  <si>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</si>
  <si>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</si>
  <si>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</si>
  <si>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</si>
  <si>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</si>
  <si>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</si>
  <si>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</si>
  <si>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</si>
  <si>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</si>
  <si>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</si>
  <si>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</si>
  <si>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</si>
  <si>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</si>
  <si>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</si>
  <si>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</si>
  <si>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</si>
  <si>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</si>
  <si>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</si>
  <si>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</si>
  <si>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</si>
  <si>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</si>
  <si>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</si>
  <si>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</si>
  <si>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</si>
  <si>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</si>
  <si>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</si>
  <si>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</si>
  <si>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</si>
  <si>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</si>
  <si>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</si>
  <si>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</si>
  <si>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</si>
  <si>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</si>
  <si>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</si>
  <si>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</si>
  <si>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</si>
  <si>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</si>
  <si>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</si>
  <si>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</si>
  <si>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</si>
  <si>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</si>
  <si>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</si>
  <si>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</si>
  <si>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</si>
  <si>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</si>
  <si>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</si>
  <si>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</si>
  <si>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</si>
  <si>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</si>
  <si>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</si>
  <si>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</si>
  <si>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</si>
  <si>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</si>
  <si>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</si>
  <si>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</si>
  <si>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</si>
  <si>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</si>
  <si>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</si>
  <si>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</si>
  <si>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</si>
  <si>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</si>
  <si>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</si>
  <si>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</si>
  <si>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</si>
  <si>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</si>
  <si>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</si>
  <si>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</si>
  <si>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</si>
  <si>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</si>
  <si>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</si>
  <si>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</si>
  <si>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</si>
  <si>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</si>
  <si>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</si>
  <si>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</si>
  <si>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</si>
  <si>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</si>
  <si>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</si>
  <si>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</si>
  <si>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</si>
  <si>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</si>
  <si>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</si>
  <si>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</si>
  <si>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</si>
  <si>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</si>
  <si>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</si>
  <si>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</si>
  <si>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</si>
  <si>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</si>
  <si>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</si>
  <si>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</si>
  <si>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</si>
  <si>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</si>
  <si>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</si>
  <si>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</si>
  <si>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</si>
  <si>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</si>
  <si>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</si>
  <si>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</si>
  <si>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</si>
  <si>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</si>
  <si>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</si>
  <si>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</si>
  <si>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</si>
  <si>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</si>
  <si>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</si>
  <si>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</si>
  <si>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</si>
  <si>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</si>
  <si>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</si>
  <si>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</si>
  <si>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</si>
  <si>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</si>
  <si>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</si>
  <si>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</si>
  <si>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</si>
  <si>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</si>
  <si>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</si>
  <si>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</si>
  <si>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</si>
  <si>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</si>
  <si>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</si>
  <si>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</si>
  <si>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</si>
  <si>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</si>
  <si>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</si>
  <si>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</si>
  <si>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</si>
  <si>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</si>
  <si>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</si>
  <si>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</si>
  <si>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</si>
  <si>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</si>
  <si>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</si>
  <si>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</si>
  <si>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</si>
  <si>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</si>
  <si>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</si>
  <si>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</si>
  <si>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</si>
  <si>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</si>
  <si>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</si>
  <si>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</si>
  <si>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</si>
  <si>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</si>
  <si>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</si>
  <si>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</si>
  <si>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</si>
  <si>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</si>
  <si>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</si>
  <si>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</si>
  <si>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</si>
  <si>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</si>
  <si>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</si>
  <si>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</si>
  <si>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</si>
  <si>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</si>
  <si>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</si>
  <si>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</si>
  <si>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</si>
  <si>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</si>
  <si>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</si>
  <si>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</si>
  <si>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</si>
  <si>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</si>
  <si>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</si>
  <si>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</si>
  <si>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</si>
  <si>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</si>
  <si>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</si>
  <si>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</si>
  <si>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</si>
  <si>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</si>
  <si>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</si>
  <si>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</si>
  <si>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</si>
  <si>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</si>
  <si>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</si>
  <si>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</si>
  <si>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</si>
  <si>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</si>
  <si>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</si>
  <si>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</si>
  <si>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</si>
  <si>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</si>
  <si>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</si>
  <si>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</si>
  <si>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</si>
  <si>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</si>
  <si>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</si>
  <si>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</si>
  <si>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</si>
  <si>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</si>
  <si>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</si>
  <si>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</si>
  <si>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</si>
  <si>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</si>
  <si>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</si>
  <si>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</si>
  <si>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</si>
  <si>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</si>
  <si>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</si>
  <si>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</si>
  <si>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</si>
  <si>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</si>
  <si>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</si>
  <si>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</si>
  <si>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</si>
  <si>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</si>
  <si>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</si>
  <si>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</si>
  <si>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</si>
  <si>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</si>
  <si>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</si>
  <si>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</si>
  <si>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</si>
  <si>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</si>
  <si>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</si>
  <si>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</si>
  <si>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</si>
  <si>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</si>
  <si>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</si>
  <si>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</si>
  <si>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</si>
  <si>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</si>
  <si>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</si>
  <si>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</si>
  <si>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</si>
  <si>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</si>
  <si>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</si>
  <si>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</si>
  <si>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</si>
  <si>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</si>
  <si>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</si>
  <si>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</si>
  <si>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</si>
  <si>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</si>
  <si>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</si>
  <si>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</si>
  <si>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</si>
  <si>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</si>
  <si>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</si>
  <si>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</si>
  <si>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</si>
  <si>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</si>
  <si>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</si>
  <si>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</si>
  <si>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</si>
  <si>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</si>
  <si>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</si>
  <si>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</si>
  <si>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</si>
  <si>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</si>
  <si>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</si>
  <si>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</si>
  <si>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</si>
  <si>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</si>
  <si>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</si>
  <si>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</si>
  <si>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</si>
  <si>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</si>
  <si>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</si>
  <si>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</si>
  <si>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</si>
  <si>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</si>
  <si>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</si>
  <si>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</si>
  <si>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</si>
  <si>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</si>
  <si>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</si>
  <si>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</si>
  <si>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</si>
  <si>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</si>
  <si>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</si>
  <si>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</si>
  <si>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</si>
  <si>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</si>
  <si>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</si>
  <si>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</si>
  <si>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</si>
  <si>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</si>
  <si>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</si>
  <si>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</si>
  <si>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</si>
  <si>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</si>
  <si>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</si>
  <si>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</si>
  <si>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</si>
  <si>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</si>
  <si>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</si>
  <si>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</si>
  <si>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</si>
  <si>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</si>
  <si>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</si>
  <si>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</si>
  <si>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</si>
  <si>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</si>
  <si>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</si>
  <si>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</si>
  <si>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</si>
  <si>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</si>
  <si>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</si>
  <si>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</si>
  <si>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</si>
  <si>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</si>
  <si>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</si>
  <si>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</si>
  <si>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</si>
  <si>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</si>
  <si>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</si>
  <si>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</si>
  <si>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</si>
  <si>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</si>
  <si>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</si>
  <si>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</si>
  <si>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</si>
  <si>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</si>
  <si>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</si>
  <si>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</si>
  <si>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</si>
  <si>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</si>
  <si>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</si>
  <si>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</si>
  <si>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</si>
  <si>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</si>
  <si>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</si>
  <si>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</si>
  <si>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</si>
  <si>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</si>
  <si>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</si>
  <si>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</si>
  <si>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</si>
  <si>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</si>
  <si>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</si>
  <si>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</si>
  <si>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</si>
  <si>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</si>
  <si>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</si>
  <si>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</si>
  <si>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</si>
  <si>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</si>
  <si>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</si>
  <si>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</si>
  <si>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</si>
  <si>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</si>
  <si>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</si>
  <si>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</si>
  <si>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</si>
  <si>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</si>
  <si>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</si>
  <si>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</si>
  <si>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</si>
  <si>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</si>
  <si>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</si>
  <si>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</si>
  <si>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</si>
  <si>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</si>
  <si>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</si>
  <si>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</si>
  <si>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</si>
  <si>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</si>
  <si>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</si>
  <si>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</si>
  <si>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</si>
  <si>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</si>
  <si>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</si>
  <si>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</si>
  <si>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</si>
  <si>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</si>
  <si>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</si>
  <si>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</si>
  <si>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</si>
  <si>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</si>
  <si>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</si>
  <si>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</si>
  <si>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</si>
  <si>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</si>
  <si>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</si>
  <si>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</si>
  <si>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</si>
  <si>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</si>
  <si>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</si>
  <si>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</si>
  <si>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</si>
  <si>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</si>
  <si>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</si>
  <si>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</si>
  <si>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</si>
  <si>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</si>
  <si>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</si>
  <si>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</si>
  <si>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</si>
  <si>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</si>
  <si>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</si>
  <si>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</si>
  <si>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</si>
  <si>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</si>
  <si>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</si>
  <si>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</si>
  <si>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</si>
  <si>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</si>
  <si>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</si>
  <si>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</si>
  <si>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</si>
  <si>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</si>
  <si>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</si>
  <si>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</si>
  <si>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</si>
  <si>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</si>
  <si>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</si>
  <si>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</si>
  <si>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</si>
  <si>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</si>
  <si>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</si>
  <si>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</si>
  <si>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</si>
  <si>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</si>
  <si>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</si>
  <si>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</si>
  <si>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</si>
  <si>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</si>
  <si>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</si>
  <si>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</si>
  <si>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</si>
  <si>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</si>
  <si>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</si>
  <si>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</si>
  <si>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</si>
  <si>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</si>
  <si>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</si>
  <si>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</si>
  <si>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</si>
  <si>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</si>
  <si>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</si>
  <si>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</si>
  <si>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</si>
  <si>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</si>
  <si>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</si>
  <si>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</si>
  <si>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</si>
  <si>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</si>
  <si>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</si>
  <si>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</si>
  <si>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</si>
  <si>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</si>
  <si>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</si>
  <si>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</si>
  <si>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</si>
  <si>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</si>
  <si>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</si>
  <si>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</si>
  <si>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</si>
  <si>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</si>
  <si>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</si>
  <si>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</si>
  <si>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</si>
  <si>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</si>
  <si>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</si>
  <si>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</si>
  <si>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</si>
  <si>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</si>
  <si>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</si>
  <si>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</si>
  <si>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</si>
  <si>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</si>
  <si>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</si>
  <si>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</si>
  <si>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</si>
  <si>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</si>
  <si>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</si>
  <si>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</si>
  <si>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</si>
  <si>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</si>
  <si>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</si>
  <si>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</si>
  <si>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</si>
  <si>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</si>
  <si>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</si>
  <si>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</si>
  <si>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</si>
  <si>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</si>
  <si>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</si>
  <si>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</si>
  <si>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</si>
  <si>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</si>
  <si>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</si>
  <si>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</si>
  <si>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</si>
  <si>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</si>
  <si>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</si>
  <si>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</si>
  <si>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</si>
  <si>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</si>
  <si>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</si>
  <si>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</si>
  <si>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</si>
  <si>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</si>
  <si>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</si>
  <si>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</si>
  <si>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</si>
  <si>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</si>
  <si>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</si>
  <si>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</si>
  <si>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</si>
  <si>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</si>
  <si>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</si>
  <si>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</si>
  <si>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</si>
  <si>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</si>
  <si>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</si>
  <si>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</si>
  <si>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</si>
  <si>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</si>
  <si>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</si>
  <si>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</si>
  <si>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</si>
  <si>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</si>
  <si>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</si>
  <si>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</si>
  <si>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</si>
  <si>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</si>
  <si>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</si>
  <si>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</si>
  <si>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</si>
  <si>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</si>
  <si>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</si>
  <si>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</si>
  <si>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</si>
  <si>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</si>
  <si>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</si>
  <si>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</si>
  <si>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</si>
  <si>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</si>
  <si>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</si>
  <si>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</si>
  <si>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</si>
  <si>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</si>
  <si>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</si>
  <si>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</si>
  <si>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</si>
  <si>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</si>
  <si>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</si>
  <si>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</si>
  <si>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</si>
  <si>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</si>
  <si>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</si>
  <si>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</si>
  <si>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</si>
  <si>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</si>
  <si>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</si>
  <si>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</si>
  <si>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</si>
  <si>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</si>
  <si>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</si>
  <si>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</si>
  <si>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</si>
  <si>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</si>
  <si>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</si>
  <si>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</si>
  <si>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</si>
  <si>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</si>
  <si>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</si>
  <si>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</si>
  <si>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</si>
  <si>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</si>
  <si>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</si>
  <si>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</si>
  <si>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</si>
  <si>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</si>
  <si>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</si>
  <si>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</si>
  <si>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</si>
  <si>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</si>
  <si>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</si>
  <si>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</si>
  <si>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</si>
  <si>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</si>
  <si>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</si>
  <si>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</si>
  <si>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</si>
  <si>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</si>
  <si>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</si>
  <si>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</si>
  <si>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</si>
  <si>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</si>
  <si>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</si>
  <si>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</si>
  <si>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</si>
  <si>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</si>
  <si>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</si>
  <si>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</si>
  <si>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</si>
  <si>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</si>
  <si>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</si>
  <si>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</si>
  <si>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</si>
  <si>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</si>
  <si>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</si>
  <si>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</si>
  <si>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</si>
  <si>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</si>
  <si>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</si>
  <si>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</si>
  <si>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</si>
  <si>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</si>
  <si>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</si>
  <si>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</si>
  <si>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</si>
  <si>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</si>
  <si>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</si>
  <si>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</si>
  <si>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</si>
  <si>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</si>
  <si>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</si>
  <si>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</si>
  <si>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</si>
  <si>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</si>
  <si>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</si>
  <si>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</si>
  <si>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</si>
  <si>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</si>
  <si>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</si>
  <si>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</si>
  <si>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</si>
  <si>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</si>
  <si>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</si>
  <si>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</si>
  <si>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</si>
  <si>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</si>
  <si>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</si>
  <si>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</si>
  <si>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</si>
  <si>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</si>
  <si>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</si>
  <si>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</si>
  <si>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</si>
  <si>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</si>
  <si>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</si>
  <si>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</si>
  <si>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</si>
  <si>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</si>
  <si>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</si>
  <si>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</si>
  <si>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</si>
  <si>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</si>
  <si>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</si>
  <si>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</si>
  <si>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</si>
  <si>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</si>
  <si>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</si>
  <si>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</si>
  <si>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</si>
  <si>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</si>
  <si>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</si>
  <si>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</si>
  <si>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</si>
  <si>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</si>
  <si>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</si>
  <si>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</si>
  <si>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</si>
  <si>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</si>
  <si>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</si>
  <si>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</si>
  <si>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</si>
  <si>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</si>
  <si>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</si>
  <si>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</si>
  <si>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</si>
  <si>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</si>
  <si>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</si>
  <si>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</si>
  <si>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</si>
  <si>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</si>
  <si>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</si>
  <si>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</si>
  <si>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</si>
  <si>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</si>
  <si>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</si>
  <si>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</si>
  <si>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</si>
  <si>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</si>
  <si>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</si>
  <si>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</si>
  <si>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</si>
  <si>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</si>
  <si>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</si>
  <si>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</si>
  <si>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</si>
  <si>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</si>
  <si>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</si>
  <si>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</si>
  <si>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</si>
  <si>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</si>
  <si>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</si>
  <si>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</si>
  <si>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</si>
  <si>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</si>
  <si>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</si>
  <si>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</si>
  <si>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</si>
  <si>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</si>
  <si>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</si>
  <si>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</si>
  <si>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</si>
  <si>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</si>
  <si>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</si>
  <si>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</si>
  <si>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</si>
  <si>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</si>
  <si>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</si>
  <si>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</si>
  <si>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</si>
  <si>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</si>
  <si>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</si>
  <si>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</si>
  <si>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</si>
  <si>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</si>
  <si>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</si>
  <si>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</si>
  <si>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</si>
  <si>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</si>
  <si>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</si>
  <si>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</si>
  <si>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</si>
  <si>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</si>
  <si>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</si>
  <si>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</si>
  <si>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</si>
  <si>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</si>
  <si>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</si>
  <si>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</si>
  <si>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</si>
  <si>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</si>
  <si>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</si>
  <si>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</si>
  <si>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</si>
  <si>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</si>
  <si>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</si>
  <si>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</si>
  <si>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</si>
  <si>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</si>
  <si>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</si>
  <si>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</si>
  <si>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</si>
  <si>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</si>
  <si>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</si>
  <si>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</si>
  <si>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</si>
  <si>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</si>
  <si>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</si>
  <si>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</si>
  <si>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</si>
  <si>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</si>
  <si>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</si>
  <si>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</si>
  <si>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</si>
  <si>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</si>
  <si>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</si>
  <si>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</si>
  <si>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</si>
  <si>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</si>
  <si>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</si>
  <si>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</si>
  <si>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</si>
  <si>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</si>
  <si>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</si>
  <si>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</si>
  <si>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</si>
  <si>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</si>
  <si>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</si>
  <si>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</si>
  <si>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</si>
  <si>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</si>
  <si>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</si>
  <si>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</si>
  <si>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</si>
  <si>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</si>
  <si>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</si>
  <si>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</si>
  <si>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</si>
  <si>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</si>
  <si>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</si>
  <si>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</si>
  <si>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</si>
  <si>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</si>
  <si>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</si>
  <si>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</si>
  <si>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</si>
  <si>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</si>
  <si>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</si>
  <si>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</si>
  <si>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</si>
  <si>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</si>
  <si>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</si>
  <si>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</si>
  <si>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</si>
  <si>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</si>
  <si>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</si>
  <si>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</si>
  <si>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</si>
  <si>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</si>
  <si>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</si>
  <si>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</si>
  <si>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</si>
  <si>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</si>
  <si>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</si>
  <si>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</si>
  <si>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</si>
  <si>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</si>
  <si>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</si>
  <si>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</si>
  <si>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</si>
  <si>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</si>
  <si>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</si>
  <si>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</si>
  <si>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</si>
  <si>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</si>
  <si>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</si>
  <si>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</si>
  <si>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</si>
  <si>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</si>
  <si>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</si>
  <si>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</si>
  <si>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</si>
  <si>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</si>
  <si>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</si>
  <si>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</si>
  <si>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</si>
  <si>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</si>
  <si>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</si>
  <si>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</si>
  <si>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</si>
  <si>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</si>
  <si>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</si>
  <si>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</si>
  <si>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</si>
  <si>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</si>
  <si>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</si>
  <si>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</si>
  <si>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</si>
  <si>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</si>
  <si>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</si>
  <si>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</si>
  <si>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</si>
  <si>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</si>
  <si>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</si>
  <si>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</si>
  <si>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</si>
  <si>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</si>
  <si>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</si>
  <si>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</si>
  <si>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</si>
  <si>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</si>
  <si>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</si>
  <si>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</si>
  <si>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</si>
  <si>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</si>
  <si>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</si>
  <si>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</si>
  <si>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</si>
  <si>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</si>
  <si>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</si>
  <si>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</si>
  <si>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</si>
  <si>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</si>
  <si>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</si>
  <si>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</si>
  <si>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</si>
  <si>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</si>
  <si>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</si>
  <si>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</si>
  <si>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</si>
  <si>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</si>
  <si>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</si>
  <si>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</si>
  <si>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</si>
  <si>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</si>
  <si>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</si>
  <si>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</si>
  <si>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</si>
  <si>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</si>
  <si>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</si>
  <si>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</si>
  <si>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</si>
  <si>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</si>
  <si>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</si>
  <si>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</si>
  <si>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</si>
  <si>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</si>
  <si>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</si>
  <si>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</si>
  <si>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</si>
  <si>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</si>
  <si>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</si>
  <si>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</si>
  <si>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</si>
  <si>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</si>
  <si>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</si>
  <si>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</si>
  <si>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</si>
  <si>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</si>
  <si>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</si>
  <si>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</si>
  <si>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</si>
  <si>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</si>
  <si>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</si>
  <si>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</si>
  <si>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</si>
  <si>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</si>
  <si>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</si>
  <si>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</si>
  <si>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</si>
  <si>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</si>
  <si>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</si>
  <si>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</si>
  <si>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</si>
  <si>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</si>
  <si>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</si>
  <si>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</si>
  <si>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</si>
  <si>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</si>
  <si>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</si>
  <si>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</si>
  <si>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</si>
  <si>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</si>
  <si>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</si>
  <si>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</si>
  <si>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</si>
  <si>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</si>
  <si>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</si>
  <si>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</si>
  <si>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</si>
  <si>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</si>
  <si>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</si>
  <si>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</si>
  <si>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</si>
  <si>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</si>
  <si>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</si>
  <si>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</si>
  <si>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</si>
  <si>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</si>
  <si>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</si>
  <si>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</si>
  <si>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</si>
  <si>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</si>
  <si>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</si>
  <si>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</si>
  <si>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</si>
  <si>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</si>
  <si>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</si>
  <si>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</si>
  <si>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</si>
  <si>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</si>
  <si>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</si>
  <si>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</si>
  <si>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</si>
  <si>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</si>
  <si>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</si>
  <si>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</si>
  <si>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</si>
  <si>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</si>
  <si>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</si>
  <si>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</si>
  <si>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</si>
  <si>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</si>
  <si>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</si>
  <si>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</si>
  <si>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</si>
  <si>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</si>
  <si>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</si>
  <si>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</si>
  <si>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</si>
  <si>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</si>
  <si>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</si>
  <si>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</si>
  <si>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</si>
  <si>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</si>
  <si>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</si>
  <si>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</si>
  <si>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</si>
  <si>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</si>
  <si>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</si>
  <si>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</si>
  <si>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</si>
  <si>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</si>
  <si>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</si>
  <si>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</si>
  <si>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</si>
  <si>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</si>
  <si>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</si>
  <si>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</si>
  <si>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</si>
  <si>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</si>
  <si>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</si>
  <si>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</si>
  <si>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</si>
  <si>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</si>
  <si>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</si>
  <si>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</si>
  <si>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</si>
  <si>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</si>
  <si>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</si>
  <si>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</si>
  <si>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</si>
  <si>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</si>
  <si>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</si>
  <si>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</si>
  <si>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</si>
  <si>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</si>
  <si>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</si>
  <si>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</si>
  <si>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</si>
  <si>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</si>
  <si>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</si>
  <si>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</si>
  <si>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</si>
  <si>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</si>
  <si>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</si>
  <si>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</si>
  <si>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</si>
  <si>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</si>
  <si>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</si>
  <si>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</si>
  <si>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</si>
  <si>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</si>
  <si>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</si>
  <si>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</si>
  <si>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</si>
  <si>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</si>
  <si>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</si>
  <si>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</si>
  <si>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</si>
  <si>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</si>
  <si>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</si>
  <si>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</si>
  <si>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</si>
  <si>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</si>
  <si>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</si>
  <si>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</si>
  <si>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</si>
  <si>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</si>
  <si>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</si>
  <si>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</si>
  <si>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</si>
  <si>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</si>
  <si>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</si>
  <si>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</si>
  <si>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</si>
  <si>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</si>
  <si>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</si>
  <si>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</si>
  <si>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</si>
  <si>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</si>
  <si>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</si>
  <si>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</si>
  <si>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</si>
  <si>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</si>
  <si>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</si>
  <si>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</si>
  <si>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</si>
  <si>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</si>
  <si>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</si>
  <si>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</si>
  <si>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</si>
  <si>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</si>
  <si>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</si>
  <si>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</si>
  <si>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</si>
  <si>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</si>
  <si>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</si>
  <si>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</si>
  <si>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</si>
  <si>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</si>
  <si>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</si>
  <si>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</si>
  <si>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</si>
  <si>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</si>
  <si>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</si>
  <si>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</si>
  <si>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</si>
  <si>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</si>
  <si>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</si>
  <si>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</si>
  <si>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</si>
  <si>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</si>
  <si>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</si>
  <si>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</si>
  <si>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</si>
  <si>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</si>
  <si>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</si>
  <si>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</si>
  <si>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</si>
  <si>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</si>
  <si>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</si>
  <si>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</si>
  <si>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</si>
  <si>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</si>
  <si>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</si>
  <si>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</si>
  <si>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</si>
  <si>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</si>
  <si>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</si>
  <si>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</si>
  <si>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</si>
  <si>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</si>
  <si>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</si>
  <si>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</si>
  <si>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</si>
  <si>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</si>
  <si>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</si>
  <si>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</si>
  <si>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</si>
  <si>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</si>
  <si>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</si>
  <si>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</si>
  <si>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</si>
  <si>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</si>
  <si>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</si>
  <si>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</si>
  <si>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</si>
  <si>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</si>
  <si>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</si>
  <si>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</si>
  <si>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</si>
  <si>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</si>
  <si>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</si>
  <si>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</si>
  <si>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</si>
  <si>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</si>
  <si>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</si>
  <si>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</si>
  <si>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</si>
  <si>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</si>
  <si>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</si>
  <si>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</si>
  <si>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</si>
  <si>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</si>
  <si>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</si>
  <si>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</si>
  <si>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</si>
  <si>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</si>
  <si>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</si>
  <si>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</si>
  <si>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</si>
  <si>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</si>
  <si>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</si>
  <si>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</si>
  <si>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</si>
  <si>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</si>
  <si>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</si>
  <si>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</si>
  <si>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</si>
  <si>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</si>
  <si>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</si>
  <si>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</si>
  <si>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</si>
  <si>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</si>
  <si>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</si>
  <si>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</si>
  <si>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</si>
  <si>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</si>
  <si>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</si>
  <si>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</si>
  <si>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</si>
  <si>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</si>
  <si>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</si>
  <si>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</si>
  <si>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</si>
  <si>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</si>
  <si>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</si>
  <si>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</si>
  <si>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</si>
  <si>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</si>
  <si>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</si>
  <si>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</si>
  <si>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</si>
  <si>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</si>
  <si>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</si>
  <si>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</si>
  <si>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</si>
  <si>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</si>
  <si>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</si>
  <si>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</si>
  <si>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</si>
  <si>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</si>
  <si>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</si>
  <si>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</si>
  <si>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</si>
  <si>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</si>
  <si>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</si>
  <si>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</si>
  <si>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</si>
  <si>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</si>
  <si>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</si>
  <si>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</si>
  <si>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</si>
  <si>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</si>
  <si>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</si>
  <si>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</si>
  <si>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</si>
  <si>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</si>
  <si>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</si>
  <si>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</si>
  <si>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</si>
  <si>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</si>
  <si>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</si>
  <si>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</si>
  <si>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</si>
  <si>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</si>
  <si>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</si>
  <si>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</si>
  <si>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</si>
  <si>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</si>
  <si>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</si>
  <si>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</si>
  <si>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</si>
  <si>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</si>
  <si>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</si>
  <si>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</si>
  <si>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</si>
  <si>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</si>
  <si>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</si>
  <si>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</si>
  <si>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</si>
  <si>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</si>
  <si>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</si>
  <si>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</si>
  <si>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</si>
  <si>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</si>
  <si>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</si>
  <si>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</si>
  <si>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</si>
  <si>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</si>
  <si>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</si>
  <si>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</si>
  <si>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</si>
  <si>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</si>
  <si>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</si>
  <si>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</si>
  <si>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</si>
  <si>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</si>
  <si>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</si>
  <si>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</si>
  <si>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</si>
  <si>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</si>
  <si>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</si>
  <si>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</si>
  <si>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</si>
  <si>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</si>
  <si>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</si>
  <si>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</si>
  <si>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</si>
  <si>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</si>
  <si>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</si>
  <si>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</si>
  <si>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</si>
  <si>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</si>
  <si>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</si>
  <si>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</si>
  <si>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</si>
  <si>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</si>
  <si>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</si>
  <si>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</si>
  <si>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</si>
  <si>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</si>
  <si>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</si>
  <si>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</si>
  <si>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</si>
  <si>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</si>
  <si>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</si>
  <si>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</si>
  <si>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</si>
  <si>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</si>
  <si>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</si>
  <si>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</si>
  <si>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</si>
  <si>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</si>
  <si>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</si>
  <si>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</si>
  <si>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</si>
  <si>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</si>
  <si>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</si>
  <si>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</si>
  <si>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</si>
  <si>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</si>
  <si>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</si>
  <si>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</si>
  <si>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</si>
  <si>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</si>
  <si>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</si>
  <si>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</si>
  <si>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</si>
  <si>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</si>
  <si>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</si>
  <si>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</si>
  <si>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</si>
  <si>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</si>
  <si>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</si>
  <si>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</si>
  <si>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</si>
  <si>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</si>
  <si>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</si>
  <si>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</si>
  <si>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</si>
  <si>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</si>
  <si>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</si>
  <si>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</si>
  <si>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</si>
  <si>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</si>
  <si>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</si>
  <si>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</si>
  <si>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</si>
  <si>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</si>
  <si>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</si>
  <si>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</si>
  <si>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</si>
  <si>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</si>
  <si>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</si>
  <si>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</si>
  <si>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</si>
  <si>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</si>
  <si>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</si>
  <si>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</si>
  <si>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</si>
  <si>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</si>
  <si>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</si>
  <si>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</si>
  <si>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</si>
  <si>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</si>
  <si>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</si>
  <si>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</si>
  <si>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</si>
  <si>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</si>
  <si>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</si>
  <si>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</si>
  <si>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</si>
  <si>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</si>
  <si>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</si>
  <si>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</si>
  <si>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</si>
  <si>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</si>
  <si>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</si>
  <si>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</si>
  <si>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</si>
  <si>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</si>
  <si>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</si>
  <si>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</si>
  <si>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</si>
  <si>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</si>
  <si>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</si>
  <si>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</si>
  <si>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</si>
  <si>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</si>
  <si>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</si>
  <si>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</si>
  <si>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</si>
  <si>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</si>
  <si>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</si>
  <si>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</si>
  <si>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</si>
  <si>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</si>
  <si>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</si>
  <si>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</si>
  <si>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</si>
  <si>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</si>
  <si>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</si>
  <si>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</si>
  <si>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</si>
  <si>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</si>
  <si>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</si>
  <si>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</si>
  <si>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</si>
  <si>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</si>
  <si>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</si>
  <si>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</si>
  <si>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</si>
  <si>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</si>
  <si>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</si>
  <si>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</si>
  <si>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</si>
  <si>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</si>
  <si>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</si>
  <si>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</si>
  <si>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</si>
  <si>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</si>
  <si>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</si>
  <si>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</si>
  <si>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</si>
  <si>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</si>
  <si>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</si>
  <si>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</si>
  <si>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</si>
  <si>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</si>
  <si>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</si>
  <si>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</si>
  <si>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</si>
  <si>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</si>
  <si>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</si>
  <si>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</si>
  <si>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</si>
  <si>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</si>
  <si>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</si>
  <si>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</si>
  <si>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</si>
  <si>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</si>
  <si>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</si>
  <si>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</si>
  <si>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</si>
  <si>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</si>
  <si>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</si>
  <si>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</si>
  <si>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</si>
  <si>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</si>
  <si>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</si>
  <si>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</si>
  <si>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</si>
  <si>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</si>
  <si>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</si>
  <si>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</si>
  <si>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</si>
  <si>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</si>
  <si>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</si>
  <si>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</si>
  <si>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</si>
  <si>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</si>
  <si>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</si>
  <si>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</si>
  <si>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</si>
  <si>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</si>
  <si>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</si>
  <si>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</si>
  <si>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</si>
  <si>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</si>
  <si>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</si>
  <si>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</si>
  <si>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</si>
  <si>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</si>
  <si>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</si>
  <si>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</si>
  <si>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</si>
  <si>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</si>
  <si>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</si>
  <si>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</si>
  <si>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</si>
  <si>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</si>
  <si>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</si>
  <si>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</si>
  <si>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</si>
  <si>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</si>
  <si>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</si>
  <si>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</si>
  <si>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</si>
  <si>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</si>
  <si>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</si>
  <si>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</si>
  <si>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</si>
  <si>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</si>
  <si>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</si>
  <si>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</si>
  <si>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</si>
  <si>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</si>
  <si>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</si>
  <si>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</si>
  <si>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</si>
  <si>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</si>
  <si>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</si>
  <si>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</si>
  <si>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</si>
  <si>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</si>
  <si>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</si>
  <si>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</si>
  <si>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</si>
  <si>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</si>
  <si>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</si>
  <si>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</si>
  <si>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</si>
  <si>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</si>
  <si>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</si>
  <si>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</si>
  <si>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</si>
  <si>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</si>
  <si>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</si>
  <si>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</si>
  <si>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</si>
  <si>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</si>
  <si>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</si>
  <si>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</si>
  <si>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</si>
  <si>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</si>
  <si>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</si>
  <si>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</si>
  <si>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</si>
  <si>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</si>
  <si>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</si>
  <si>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</si>
  <si>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</si>
  <si>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</si>
  <si>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</si>
  <si>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</si>
  <si>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</si>
  <si>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</si>
  <si>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</si>
  <si>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</si>
  <si>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</si>
  <si>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</si>
  <si>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</si>
  <si>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</si>
  <si>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</si>
  <si>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</si>
  <si>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</si>
  <si>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</si>
  <si>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</si>
  <si>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</si>
  <si>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</si>
  <si>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</si>
  <si>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</si>
  <si>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</si>
  <si>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</si>
  <si>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</si>
  <si>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</si>
  <si>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</si>
  <si>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</si>
  <si>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</si>
  <si>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</si>
  <si>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</si>
  <si>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</si>
  <si>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</si>
  <si>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</si>
  <si>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</si>
  <si>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</si>
  <si>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</si>
  <si>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</si>
  <si>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</si>
  <si>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</si>
  <si>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</si>
  <si>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</si>
  <si>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</si>
  <si>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</si>
  <si>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</si>
  <si>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</si>
  <si>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</si>
  <si>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</si>
  <si>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</si>
  <si>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</si>
  <si>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</si>
  <si>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</si>
  <si>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</si>
  <si>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</si>
  <si>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</si>
  <si>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</si>
  <si>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</si>
  <si>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</si>
  <si>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</si>
  <si>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</si>
  <si>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</si>
  <si>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</si>
  <si>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</si>
  <si>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</si>
  <si>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</si>
  <si>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</si>
  <si>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</si>
  <si>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</si>
  <si>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</si>
  <si>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</si>
  <si>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</si>
  <si>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</si>
  <si>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</si>
  <si>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</si>
  <si>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</si>
  <si>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</si>
  <si>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</si>
  <si>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</si>
  <si>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</si>
  <si>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</si>
  <si>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</si>
  <si>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</si>
  <si>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</si>
  <si>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</si>
  <si>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</si>
  <si>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</si>
  <si>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</si>
  <si>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</si>
  <si>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</si>
  <si>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</si>
  <si>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</si>
  <si>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</si>
  <si>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</si>
  <si>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</si>
  <si>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</si>
  <si>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</si>
  <si>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</si>
  <si>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</si>
  <si>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</si>
  <si>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</si>
  <si>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</si>
  <si>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</si>
  <si>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</si>
  <si>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</si>
  <si>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</si>
  <si>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</si>
  <si>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</si>
  <si>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</si>
  <si>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</si>
  <si>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</si>
  <si>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</si>
  <si>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</si>
  <si>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</si>
  <si>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</si>
  <si>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</si>
  <si>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</si>
  <si>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</si>
  <si>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</si>
  <si>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</si>
  <si>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</si>
  <si>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</si>
  <si>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</si>
  <si>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</si>
  <si>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</si>
  <si>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</si>
  <si>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</si>
  <si>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</si>
  <si>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</si>
  <si>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</si>
  <si>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</si>
  <si>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</si>
  <si>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</si>
  <si>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</si>
  <si>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</si>
  <si>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</si>
  <si>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</si>
  <si>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</si>
  <si>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</si>
  <si>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</si>
  <si>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</si>
  <si>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</si>
  <si>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</si>
  <si>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</si>
  <si>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</si>
  <si>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</si>
  <si>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</si>
  <si>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</si>
  <si>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</si>
  <si>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</si>
  <si>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</si>
  <si>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</si>
  <si>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</si>
  <si>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</si>
  <si>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</si>
  <si>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</si>
  <si>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</si>
  <si>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</si>
  <si>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</si>
  <si>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</si>
  <si>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</si>
  <si>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</si>
  <si>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</si>
  <si>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</si>
  <si>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</si>
  <si>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</si>
  <si>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</si>
  <si>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</si>
  <si>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</si>
  <si>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</si>
  <si>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</si>
  <si>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</si>
  <si>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</si>
  <si>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</si>
  <si>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</si>
  <si>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</si>
  <si>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</si>
  <si>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</si>
  <si>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</si>
  <si>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</si>
  <si>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</si>
  <si>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</si>
  <si>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</si>
  <si>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</si>
  <si>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</si>
  <si>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</si>
  <si>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</si>
  <si>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</si>
  <si>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</si>
  <si>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</si>
  <si>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</si>
  <si>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</si>
  <si>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</si>
  <si>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</si>
  <si>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</si>
  <si>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</si>
  <si>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</si>
  <si>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</si>
  <si>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</si>
  <si>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</si>
  <si>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</si>
  <si>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</si>
  <si>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</si>
  <si>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</si>
  <si>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</si>
  <si>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</si>
  <si>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</si>
  <si>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</si>
  <si>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</si>
  <si>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</si>
  <si>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</si>
  <si>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</si>
  <si>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</si>
  <si>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</si>
  <si>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</si>
  <si>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</si>
  <si>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</si>
  <si>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</si>
  <si>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</si>
  <si>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</si>
  <si>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</si>
  <si>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</si>
  <si>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</si>
  <si>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</si>
  <si>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</si>
  <si>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</si>
  <si>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</si>
  <si>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</si>
  <si>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</si>
  <si>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</si>
  <si>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</si>
  <si>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</si>
  <si>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</si>
  <si>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</si>
  <si>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</si>
  <si>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</si>
  <si>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</si>
  <si>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</si>
  <si>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</si>
  <si>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</si>
  <si>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</si>
  <si>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</si>
  <si>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</si>
  <si>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</si>
  <si>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</si>
  <si>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</si>
  <si>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</si>
  <si>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</si>
  <si>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</si>
  <si>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</si>
  <si>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</si>
  <si>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</si>
  <si>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</si>
  <si>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</si>
  <si>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</si>
  <si>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</si>
  <si>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</si>
  <si>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</si>
  <si>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</si>
  <si>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</si>
  <si>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</si>
  <si>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</si>
  <si>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</si>
  <si>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</si>
  <si>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</si>
  <si>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</si>
  <si>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</si>
  <si>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</si>
  <si>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</si>
  <si>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</si>
  <si>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</si>
  <si>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</si>
  <si>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</si>
  <si>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</si>
  <si>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</si>
  <si>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</si>
  <si>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</si>
  <si>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</si>
  <si>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</si>
  <si>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</si>
  <si>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</si>
  <si>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</si>
  <si>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</si>
  <si>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</si>
  <si>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</si>
  <si>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</si>
  <si>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</si>
  <si>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</si>
  <si>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</si>
  <si>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</si>
  <si>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</si>
  <si>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</si>
  <si>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</si>
  <si>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</si>
  <si>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</si>
  <si>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</si>
  <si>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</si>
  <si>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</si>
  <si>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</si>
  <si>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</si>
  <si>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</si>
  <si>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</si>
  <si>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</si>
  <si>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</si>
  <si>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</si>
  <si>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</si>
  <si>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</si>
  <si>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</si>
  <si>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</si>
  <si>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</si>
  <si>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</si>
  <si>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</si>
  <si>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</si>
  <si>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</si>
  <si>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</si>
  <si>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</si>
  <si>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</si>
  <si>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</si>
  <si>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</si>
  <si>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</si>
  <si>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</si>
  <si>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</si>
  <si>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</si>
  <si>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</si>
  <si>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</si>
  <si>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</si>
  <si>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</si>
  <si>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</si>
  <si>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</si>
  <si>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</si>
  <si>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</si>
  <si>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</si>
  <si>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</si>
  <si>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</si>
  <si>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</si>
  <si>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</si>
  <si>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</si>
  <si>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</si>
  <si>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</si>
  <si>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</si>
  <si>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</si>
  <si>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</si>
  <si>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</si>
  <si>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</si>
  <si>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</si>
  <si>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</si>
  <si>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</si>
  <si>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</si>
  <si>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</si>
  <si>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</si>
  <si>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</si>
  <si>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</si>
  <si>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</si>
  <si>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</si>
  <si>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</si>
  <si>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</si>
  <si>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</si>
  <si>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</si>
  <si>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</si>
  <si>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</si>
  <si>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</si>
  <si>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</si>
  <si>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</si>
  <si>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</si>
  <si>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</si>
  <si>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</si>
  <si>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</si>
  <si>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</si>
  <si>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</si>
  <si>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</si>
  <si>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</si>
  <si>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</si>
  <si>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</si>
  <si>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</si>
  <si>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</si>
  <si>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</si>
  <si>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</si>
  <si>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</si>
  <si>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</si>
  <si>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</si>
  <si>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</si>
  <si>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</si>
  <si>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</si>
  <si>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</si>
  <si>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</si>
  <si>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</si>
  <si>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</si>
  <si>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</si>
  <si>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</si>
  <si>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</si>
  <si>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</si>
  <si>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</si>
  <si>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</si>
  <si>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</si>
  <si>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</si>
  <si>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</si>
  <si>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</si>
  <si>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</si>
  <si>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</si>
  <si>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</si>
  <si>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</si>
  <si>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</si>
  <si>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</si>
  <si>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</si>
  <si>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</si>
  <si>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</si>
  <si>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</si>
  <si>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</si>
  <si>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</si>
  <si>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</si>
  <si>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</si>
  <si>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</si>
  <si>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</si>
  <si>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</si>
  <si>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</si>
  <si>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</si>
  <si>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</si>
  <si>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</si>
  <si>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</si>
  <si>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</si>
  <si>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</si>
  <si>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</si>
  <si>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</si>
  <si>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</si>
  <si>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</si>
  <si>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</si>
  <si>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</si>
  <si>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</si>
  <si>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</si>
  <si>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</si>
  <si>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</si>
  <si>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</si>
  <si>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</si>
  <si>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</si>
  <si>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</si>
  <si>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</si>
  <si>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</si>
  <si>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</si>
  <si>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</si>
  <si>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</si>
  <si>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</si>
  <si>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</si>
  <si>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</si>
  <si>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</si>
  <si>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</si>
  <si>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</si>
  <si>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</si>
  <si>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</si>
  <si>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</si>
  <si>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</si>
  <si>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</si>
  <si>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</si>
  <si>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</si>
  <si>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</si>
  <si>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</si>
  <si>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</si>
  <si>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</si>
  <si>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</si>
  <si>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</si>
  <si>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</si>
  <si>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</si>
  <si>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</si>
  <si>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</si>
  <si>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</si>
  <si>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</si>
  <si>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</si>
  <si>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</si>
  <si>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</si>
  <si>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</si>
  <si>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</si>
  <si>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</si>
  <si>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</si>
  <si>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</si>
  <si>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</si>
  <si>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</si>
  <si>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</si>
  <si>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</si>
  <si>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</si>
  <si>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</si>
  <si>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</si>
  <si>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</si>
  <si>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</si>
  <si>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</si>
  <si>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</si>
  <si>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</si>
  <si>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</si>
  <si>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</si>
  <si>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</si>
  <si>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</si>
  <si>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</si>
  <si>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</si>
  <si>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</si>
  <si>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</si>
  <si>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</si>
  <si>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</si>
  <si>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</si>
  <si>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</si>
  <si>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</si>
  <si>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</si>
  <si>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</si>
  <si>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</si>
  <si>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</si>
  <si>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</si>
  <si>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</si>
  <si>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</si>
  <si>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</si>
  <si>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</si>
  <si>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</si>
  <si>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</si>
  <si>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</si>
  <si>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</si>
  <si>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</si>
  <si>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</si>
  <si>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</si>
  <si>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</si>
  <si>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</si>
  <si>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</si>
  <si>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</si>
  <si>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</si>
  <si>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</si>
  <si>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</si>
  <si>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</si>
  <si>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</si>
  <si>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</si>
  <si>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</si>
  <si>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</si>
  <si>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</si>
  <si>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</si>
  <si>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</si>
  <si>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</si>
  <si>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</si>
  <si>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</si>
  <si>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</si>
  <si>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</si>
  <si>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</si>
  <si>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</si>
  <si>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</si>
  <si>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</si>
  <si>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</si>
  <si>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</si>
  <si>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</si>
  <si>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</si>
  <si>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</si>
  <si>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</si>
  <si>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</si>
  <si>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</si>
  <si>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</si>
  <si>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</si>
  <si>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</si>
  <si>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</si>
  <si>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</si>
  <si>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</si>
  <si>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</si>
  <si>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</si>
  <si>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</si>
  <si>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</si>
  <si>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</si>
  <si>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</si>
  <si>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</si>
  <si>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</si>
  <si>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</si>
  <si>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</si>
  <si>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</si>
  <si>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</si>
  <si>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</si>
  <si>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</si>
  <si>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</si>
  <si>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</si>
  <si>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</si>
  <si>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</si>
  <si>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</si>
  <si>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</si>
  <si>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</si>
  <si>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</si>
  <si>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</si>
  <si>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</si>
  <si>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</si>
  <si>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</si>
  <si>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</si>
  <si>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</si>
  <si>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</si>
  <si>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</si>
  <si>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</si>
  <si>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</si>
  <si>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</si>
  <si>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</si>
  <si>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</si>
  <si>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</si>
  <si>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</si>
  <si>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</si>
  <si>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</si>
  <si>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</si>
  <si>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</si>
  <si>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</si>
  <si>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</si>
  <si>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</si>
  <si>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</si>
  <si>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</si>
  <si>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</si>
  <si>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</si>
  <si>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</si>
  <si>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</si>
  <si>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</si>
  <si>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</si>
  <si>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</si>
  <si>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</si>
  <si>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</si>
  <si>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</si>
  <si>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</si>
  <si>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</si>
  <si>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</si>
  <si>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</si>
  <si>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</si>
  <si>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</si>
  <si>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</si>
  <si>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</si>
  <si>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</si>
  <si>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</si>
  <si>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</si>
  <si>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</si>
  <si>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</si>
  <si>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</si>
  <si>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</si>
  <si>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</si>
  <si>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</si>
  <si>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</si>
  <si>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</si>
  <si>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</si>
  <si>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</si>
  <si>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</si>
  <si>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</si>
  <si>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</si>
  <si>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</si>
  <si>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</si>
  <si>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</si>
  <si>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</si>
  <si>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</si>
  <si>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</si>
  <si>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</si>
  <si>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</si>
  <si>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</si>
  <si>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</si>
  <si>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</si>
  <si>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</si>
  <si>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</si>
  <si>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</si>
  <si>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</si>
  <si>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</si>
  <si>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</si>
  <si>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</si>
  <si>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</si>
  <si>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</si>
  <si>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</si>
  <si>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</si>
  <si>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</si>
  <si>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</si>
  <si>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</si>
  <si>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</si>
  <si>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</si>
  <si>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</si>
  <si>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</si>
  <si>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</si>
  <si>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</si>
  <si>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</si>
  <si>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</si>
  <si>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</si>
  <si>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</si>
  <si>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</si>
  <si>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</si>
  <si>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</si>
  <si>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</si>
  <si>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</si>
  <si>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</si>
  <si>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</si>
  <si>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</si>
  <si>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</si>
  <si>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</si>
  <si>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</si>
  <si>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</si>
  <si>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</si>
  <si>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</si>
  <si>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</si>
  <si>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</si>
  <si>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</si>
  <si>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</si>
  <si>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</si>
  <si>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</si>
  <si>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</si>
  <si>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</si>
  <si>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</si>
  <si>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</si>
  <si>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</si>
  <si>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</si>
  <si>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</si>
  <si>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</si>
  <si>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</si>
  <si>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</si>
  <si>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</si>
  <si>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</si>
  <si>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</si>
  <si>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</si>
  <si>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</si>
  <si>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</si>
  <si>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</si>
  <si>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</si>
  <si>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</si>
  <si>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</si>
  <si>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</si>
  <si>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</si>
  <si>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</si>
  <si>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</si>
  <si>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</si>
  <si>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</si>
  <si>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</si>
  <si>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</si>
  <si>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</si>
  <si>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</si>
  <si>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</si>
  <si>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</si>
  <si>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</si>
  <si>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</si>
  <si>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</si>
  <si>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</si>
  <si>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</si>
  <si>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</si>
  <si>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</si>
  <si>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</si>
  <si>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</si>
  <si>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</si>
  <si>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</si>
  <si>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</si>
  <si>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</si>
  <si>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</si>
  <si>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</si>
  <si>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</si>
  <si>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</si>
  <si>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</si>
  <si>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</si>
  <si>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</si>
  <si>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</si>
  <si>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</si>
  <si>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</si>
  <si>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</si>
  <si>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</si>
  <si>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</si>
  <si>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</si>
  <si>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</si>
  <si>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</si>
  <si>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</si>
  <si>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</si>
  <si>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</si>
  <si>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</si>
  <si>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</si>
  <si>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</si>
  <si>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</si>
  <si>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</si>
  <si>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</si>
  <si>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</si>
  <si>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</si>
  <si>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</si>
  <si>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</si>
  <si>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</si>
  <si>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</si>
  <si>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</si>
  <si>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</si>
  <si>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</si>
  <si>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</si>
  <si>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</si>
  <si>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</si>
  <si>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</si>
  <si>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</si>
  <si>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</si>
  <si>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</si>
  <si>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</si>
  <si>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</si>
  <si>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</si>
  <si>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</si>
  <si>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</si>
  <si>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</si>
  <si>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</si>
  <si>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</si>
  <si>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</si>
  <si>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</si>
  <si>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</si>
  <si>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</si>
  <si>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</si>
  <si>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</si>
  <si>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</si>
  <si>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</si>
  <si>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</si>
  <si>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</si>
  <si>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</si>
  <si>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</si>
  <si>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</si>
  <si>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</si>
  <si>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</si>
  <si>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</si>
  <si>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</si>
  <si>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</si>
  <si>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</si>
  <si>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</si>
  <si>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</si>
  <si>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</si>
  <si>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</si>
  <si>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</si>
  <si>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</si>
  <si>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</si>
  <si>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</si>
  <si>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</si>
  <si>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</si>
  <si>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</si>
  <si>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</si>
  <si>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</si>
  <si>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</si>
  <si>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</si>
  <si>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</si>
  <si>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</si>
  <si>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</si>
  <si>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</si>
  <si>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</si>
  <si>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</si>
  <si>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</si>
  <si>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</si>
  <si>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</si>
  <si>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</si>
  <si>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</si>
  <si>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</si>
  <si>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</si>
  <si>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</si>
  <si>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</si>
  <si>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</si>
  <si>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</si>
  <si>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</si>
  <si>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</si>
  <si>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</si>
  <si>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</si>
  <si>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</si>
  <si>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</si>
  <si>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</si>
  <si>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</si>
  <si>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</si>
  <si>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</si>
  <si>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</si>
  <si>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</si>
  <si>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</si>
  <si>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</si>
  <si>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</si>
  <si>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</si>
  <si>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</si>
  <si>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</si>
  <si>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</si>
  <si>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</si>
  <si>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</si>
  <si>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</si>
  <si>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</si>
  <si>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</si>
  <si>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</si>
  <si>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</si>
  <si>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</si>
  <si>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</si>
  <si>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</si>
  <si>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</si>
  <si>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</si>
  <si>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</si>
  <si>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</si>
  <si>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</si>
  <si>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</si>
  <si>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</si>
  <si>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</si>
  <si>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</si>
  <si>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</si>
  <si>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</si>
  <si>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</si>
  <si>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</si>
  <si>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</si>
  <si>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</si>
  <si>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</si>
  <si>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</si>
  <si>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</si>
  <si>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</si>
  <si>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</si>
  <si>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</si>
  <si>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</si>
  <si>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</si>
  <si>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</si>
  <si>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</si>
  <si>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</si>
  <si>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</si>
  <si>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</si>
  <si>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</si>
  <si>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</si>
  <si>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</si>
  <si>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</si>
  <si>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</si>
  <si>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</si>
  <si>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</si>
  <si>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</si>
  <si>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</si>
  <si>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</si>
  <si>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</si>
  <si>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</si>
  <si>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</si>
  <si>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</si>
  <si>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</si>
  <si>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</si>
  <si>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</si>
  <si>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</si>
  <si>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</si>
  <si>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</si>
  <si>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</si>
  <si>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</si>
  <si>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</si>
  <si>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</si>
  <si>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</si>
  <si>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</si>
  <si>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</si>
  <si>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</si>
  <si>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</si>
  <si>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</si>
  <si>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</si>
  <si>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</si>
  <si>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</si>
  <si>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</si>
  <si>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</si>
  <si>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</si>
  <si>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</si>
  <si>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</si>
  <si>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</si>
  <si>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</si>
  <si>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</si>
  <si>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</si>
  <si>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</si>
  <si>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</si>
  <si>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</si>
  <si>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</si>
  <si>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</si>
  <si>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</si>
  <si>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</si>
  <si>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</si>
  <si>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</si>
  <si>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</si>
  <si>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</si>
  <si>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</si>
  <si>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</si>
  <si>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</si>
  <si>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</si>
  <si>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</si>
  <si>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</si>
  <si>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</si>
  <si>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</si>
  <si>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</si>
  <si>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</si>
  <si>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</si>
  <si>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</si>
  <si>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</si>
  <si>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</si>
  <si>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</si>
  <si>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</si>
  <si>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</si>
  <si>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</si>
  <si>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</si>
  <si>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</si>
  <si>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</si>
  <si>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</si>
  <si>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</si>
  <si>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</si>
  <si>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</si>
  <si>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</si>
  <si>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</si>
  <si>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</si>
  <si>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</si>
  <si>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</si>
  <si>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</si>
  <si>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</si>
  <si>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</si>
  <si>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</si>
  <si>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</si>
  <si>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</si>
  <si>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</si>
  <si>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</si>
  <si>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</si>
  <si>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</si>
  <si>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</si>
  <si>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</si>
  <si>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</si>
  <si>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</si>
  <si>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</si>
  <si>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</si>
  <si>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</si>
  <si>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</si>
  <si>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</si>
  <si>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</si>
  <si>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</si>
  <si>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</si>
  <si>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</si>
  <si>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</si>
  <si>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</si>
  <si>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</si>
  <si>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</si>
  <si>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</si>
  <si>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</si>
  <si>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</si>
  <si>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</si>
  <si>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</si>
  <si>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</si>
  <si>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</si>
  <si>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</si>
  <si>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</si>
  <si>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</si>
  <si>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</si>
  <si>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</si>
  <si>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</si>
  <si>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</si>
  <si>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</si>
  <si>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</si>
  <si>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</si>
  <si>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</si>
  <si>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</si>
  <si>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</si>
  <si>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</si>
  <si>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</si>
  <si>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</si>
  <si>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</si>
  <si>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</si>
  <si>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</si>
  <si>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</si>
  <si>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</si>
  <si>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</si>
  <si>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</si>
  <si>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</si>
  <si>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</si>
  <si>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</si>
  <si>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</si>
  <si>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</si>
  <si>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</si>
  <si>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</si>
  <si>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</si>
  <si>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</si>
  <si>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</si>
  <si>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</si>
  <si>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</si>
  <si>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</si>
  <si>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</si>
  <si>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</si>
  <si>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</si>
  <si>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</si>
  <si>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</si>
  <si>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</si>
  <si>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</si>
  <si>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</si>
  <si>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</si>
  <si>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</si>
  <si>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</si>
  <si>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</si>
  <si>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</si>
  <si>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</si>
  <si>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</si>
  <si>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</si>
  <si>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</si>
  <si>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</si>
  <si>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</si>
  <si>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</si>
  <si>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</si>
  <si>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</si>
  <si>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</si>
  <si>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</si>
  <si>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</si>
  <si>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</si>
  <si>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</si>
  <si>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</si>
  <si>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</si>
  <si>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</si>
  <si>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</si>
  <si>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</si>
  <si>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</si>
  <si>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</si>
  <si>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</si>
  <si>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</si>
  <si>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</si>
  <si>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</si>
  <si>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</si>
  <si>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</si>
  <si>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</si>
  <si>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</si>
  <si>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</si>
  <si>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</si>
  <si>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</si>
  <si>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</si>
  <si>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</si>
  <si>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</si>
  <si>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</si>
  <si>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</si>
  <si>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</si>
  <si>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</si>
  <si>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</si>
  <si>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</si>
  <si>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</si>
  <si>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</si>
  <si>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</si>
  <si>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</si>
  <si>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</si>
  <si>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</si>
  <si>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</si>
  <si>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</si>
  <si>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</si>
  <si>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</si>
  <si>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</si>
  <si>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</si>
  <si>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</si>
  <si>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</si>
  <si>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</si>
  <si>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</si>
  <si>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</si>
  <si>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</si>
  <si>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</si>
  <si>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</si>
  <si>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</si>
  <si>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</si>
  <si>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</si>
  <si>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</si>
  <si>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</si>
  <si>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</si>
  <si>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</si>
  <si>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</si>
  <si>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</si>
  <si>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</si>
  <si>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</si>
  <si>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</si>
  <si>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</si>
  <si>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</si>
  <si>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</si>
  <si>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</si>
  <si>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</si>
  <si>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</si>
  <si>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</si>
  <si>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</si>
  <si>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</si>
  <si>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</si>
  <si>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</si>
  <si>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</si>
  <si>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</si>
  <si>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</si>
  <si>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</si>
  <si>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</si>
  <si>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</si>
  <si>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</si>
  <si>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</si>
  <si>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</si>
  <si>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</si>
  <si>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</si>
  <si>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</si>
  <si>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</si>
  <si>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</si>
  <si>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</si>
  <si>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</si>
  <si>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</si>
  <si>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</si>
  <si>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</si>
  <si>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</si>
  <si>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</si>
  <si>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</si>
  <si>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</si>
  <si>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</si>
  <si>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</si>
  <si>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</si>
  <si>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</si>
  <si>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</si>
  <si>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</si>
  <si>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</si>
  <si>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</si>
  <si>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</si>
  <si>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</si>
  <si>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</si>
  <si>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</si>
  <si>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</si>
  <si>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</si>
  <si>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</si>
  <si>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</si>
  <si>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</si>
  <si>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</si>
  <si>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</si>
  <si>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</si>
  <si>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</si>
  <si>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</si>
  <si>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</si>
  <si>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</si>
  <si>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</si>
  <si>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</si>
  <si>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</si>
  <si>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</si>
  <si>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</si>
  <si>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</si>
  <si>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</si>
  <si>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</si>
  <si>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</si>
  <si>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</si>
  <si>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</si>
  <si>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</si>
  <si>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</si>
  <si>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</si>
  <si>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</si>
  <si>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</si>
  <si>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</si>
  <si>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</si>
  <si>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</si>
  <si>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</si>
  <si>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</si>
  <si>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</si>
  <si>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</si>
  <si>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</si>
  <si>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</si>
  <si>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</si>
  <si>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</si>
  <si>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</si>
  <si>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</si>
  <si>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</si>
  <si>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</si>
  <si>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</si>
  <si>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</si>
  <si>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</si>
  <si>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</si>
  <si>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</si>
  <si>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</si>
  <si>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</si>
  <si>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</si>
  <si>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</si>
  <si>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</si>
  <si>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</si>
  <si>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</si>
  <si>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</si>
  <si>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</si>
  <si>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</si>
  <si>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</si>
  <si>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</si>
  <si>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</si>
  <si>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</si>
  <si>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</si>
  <si>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</si>
  <si>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</si>
  <si>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</si>
  <si>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</si>
  <si>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</si>
  <si>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</si>
  <si>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</si>
  <si>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</si>
  <si>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</si>
  <si>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</si>
  <si>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</si>
  <si>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</si>
  <si>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</si>
  <si>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</si>
  <si>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</si>
  <si>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</si>
  <si>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</si>
  <si>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</si>
  <si>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</si>
  <si>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</si>
  <si>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</si>
  <si>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</si>
  <si>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</si>
  <si>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</si>
  <si>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</si>
  <si>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</si>
  <si>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</si>
  <si>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</si>
  <si>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</si>
  <si>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</si>
  <si>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</si>
  <si>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</si>
  <si>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</si>
  <si>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</si>
  <si>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</si>
  <si>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</si>
  <si>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</si>
  <si>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</si>
  <si>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</si>
  <si>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</si>
  <si>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</si>
  <si>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</si>
  <si>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</si>
  <si>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</si>
  <si>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</si>
  <si>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</si>
  <si>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</si>
  <si>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</si>
  <si>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</si>
  <si>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</si>
  <si>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</si>
  <si>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</si>
  <si>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</si>
  <si>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</si>
  <si>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</si>
  <si>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</si>
  <si>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</si>
  <si>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</si>
  <si>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</si>
  <si>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</si>
  <si>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</si>
  <si>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</si>
  <si>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</si>
  <si>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</si>
  <si>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</si>
  <si>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</si>
  <si>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</si>
  <si>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</si>
  <si>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</si>
  <si>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</si>
  <si>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</si>
  <si>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</si>
  <si>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</si>
  <si>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</si>
  <si>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</si>
  <si>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</si>
  <si>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</si>
  <si>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</si>
  <si>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</si>
  <si>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</si>
  <si>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</si>
  <si>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</si>
  <si>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</si>
  <si>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</si>
  <si>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</si>
  <si>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</si>
  <si>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</si>
  <si>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</si>
  <si>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</si>
  <si>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</si>
  <si>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</si>
  <si>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</si>
  <si>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</si>
  <si>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</si>
  <si>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</si>
  <si>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</si>
  <si>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</si>
  <si>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</si>
  <si>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</si>
  <si>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</si>
  <si>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</si>
  <si>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</si>
  <si>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</si>
  <si>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</si>
  <si>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</si>
  <si>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</si>
  <si>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</si>
  <si>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</si>
  <si>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</si>
  <si>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</si>
  <si>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</si>
  <si>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</si>
  <si>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</si>
  <si>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</si>
  <si>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</si>
  <si>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</si>
  <si>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</si>
  <si>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</si>
  <si>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</si>
  <si>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</si>
  <si>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</si>
  <si>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</si>
  <si>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</si>
  <si>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</si>
  <si>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</si>
  <si>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</si>
  <si>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</si>
  <si>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</si>
  <si>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</si>
  <si>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</si>
  <si>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</si>
  <si>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</si>
  <si>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</si>
  <si>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</si>
  <si>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</si>
  <si>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</si>
  <si>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</si>
  <si>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</si>
  <si>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</si>
  <si>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</si>
  <si>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</si>
  <si>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</si>
  <si>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</si>
  <si>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</si>
  <si>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</si>
  <si>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</si>
  <si>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</si>
  <si>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</si>
  <si>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</si>
  <si>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</si>
  <si>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</si>
  <si>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</si>
  <si>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</si>
  <si>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</si>
  <si>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</si>
  <si>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</si>
  <si>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</si>
  <si>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</si>
  <si>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</si>
  <si>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</si>
  <si>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</si>
  <si>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</si>
  <si>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</si>
  <si>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</si>
  <si>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</si>
  <si>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</si>
  <si>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</si>
  <si>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</si>
  <si>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</si>
  <si>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</si>
  <si>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</si>
  <si>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</si>
  <si>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</si>
  <si>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</si>
  <si>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</si>
  <si>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</si>
  <si>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</si>
  <si>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</si>
  <si>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</si>
  <si>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</si>
  <si>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</si>
  <si>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</si>
  <si>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</si>
  <si>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</si>
  <si>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</si>
  <si>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</si>
  <si>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</si>
  <si>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</si>
  <si>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</si>
  <si>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</si>
  <si>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</si>
  <si>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</si>
  <si>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</si>
  <si>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</si>
  <si>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</si>
  <si>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</si>
  <si>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</si>
  <si>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</si>
  <si>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</si>
  <si>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</si>
  <si>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</si>
  <si>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</si>
  <si>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</si>
  <si>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</si>
  <si>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</si>
  <si>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</si>
  <si>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</si>
  <si>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</si>
  <si>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</si>
  <si>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</si>
  <si>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</si>
  <si>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</si>
  <si>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</si>
  <si>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</si>
  <si>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</si>
  <si>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</si>
  <si>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</si>
  <si>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</si>
  <si>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</si>
  <si>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</si>
  <si>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</si>
  <si>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</si>
  <si>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</si>
  <si>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</si>
  <si>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</si>
  <si>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</si>
  <si>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</si>
  <si>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</si>
  <si>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</si>
  <si>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</si>
  <si>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</si>
  <si>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</si>
  <si>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</si>
  <si>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</si>
  <si>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</si>
  <si>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</si>
  <si>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</si>
  <si>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</si>
  <si>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</si>
  <si>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</si>
  <si>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</si>
  <si>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</si>
  <si>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</si>
  <si>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</si>
  <si>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</si>
  <si>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</si>
  <si>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</si>
  <si>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</si>
  <si>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</si>
  <si>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</si>
  <si>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</si>
  <si>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</si>
  <si>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</si>
  <si>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</si>
  <si>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</si>
  <si>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</si>
  <si>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</si>
  <si>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</si>
  <si>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</si>
  <si>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</si>
  <si>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</si>
  <si>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</si>
  <si>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</si>
  <si>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</si>
  <si>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</si>
  <si>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</si>
  <si>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</si>
  <si>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</si>
  <si>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</si>
  <si>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</si>
  <si>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</si>
  <si>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</si>
  <si>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</si>
  <si>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</si>
  <si>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</si>
  <si>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</si>
  <si>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</si>
  <si>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</si>
  <si>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</si>
  <si>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</si>
  <si>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</si>
  <si>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</si>
  <si>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</si>
  <si>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</si>
  <si>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</si>
  <si>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</si>
  <si>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</si>
  <si>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</si>
  <si>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</si>
  <si>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</si>
  <si>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</si>
  <si>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</si>
  <si>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</si>
  <si>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</si>
  <si>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</si>
  <si>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</si>
  <si>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</si>
  <si>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</si>
  <si>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</si>
  <si>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</si>
  <si>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</si>
  <si>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</si>
  <si>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</si>
  <si>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</si>
  <si>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</si>
  <si>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</si>
  <si>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</si>
  <si>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</si>
  <si>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</si>
  <si>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</si>
  <si>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</si>
  <si>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</si>
  <si>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</si>
  <si>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</si>
  <si>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</si>
  <si>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</si>
  <si>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</si>
  <si>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</si>
  <si>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</si>
  <si>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</si>
  <si>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</si>
  <si>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</si>
  <si>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</si>
  <si>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</si>
  <si>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</si>
  <si>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</si>
  <si>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</si>
  <si>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</si>
  <si>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</si>
  <si>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</si>
  <si>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</si>
  <si>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</si>
  <si>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</si>
  <si>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</si>
  <si>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</si>
  <si>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</si>
  <si>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</si>
  <si>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</si>
  <si>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</si>
  <si>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</si>
  <si>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</si>
  <si>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</si>
  <si>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</si>
  <si>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</si>
  <si>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</si>
  <si>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</si>
  <si>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</si>
  <si>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</si>
  <si>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</si>
  <si>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</si>
  <si>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</si>
  <si>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</si>
  <si>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</si>
  <si>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</si>
  <si>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</si>
  <si>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</si>
  <si>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</si>
  <si>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</si>
  <si>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</si>
  <si>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</si>
  <si>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</si>
  <si>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</si>
  <si>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</si>
  <si>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</si>
  <si>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</si>
  <si>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</si>
  <si>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</si>
  <si>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</si>
  <si>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</si>
  <si>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</si>
  <si>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</si>
  <si>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</si>
  <si>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</si>
  <si>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</si>
  <si>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</si>
  <si>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</si>
  <si>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</si>
  <si>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</si>
  <si>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</si>
  <si>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</si>
  <si>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</si>
  <si>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</si>
  <si>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</si>
  <si>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</si>
  <si>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</si>
  <si>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</si>
  <si>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</si>
  <si>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</si>
  <si>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</si>
  <si>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</si>
  <si>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</si>
  <si>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</si>
  <si>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</si>
  <si>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</si>
  <si>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</si>
  <si>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</si>
  <si>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</si>
  <si>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</si>
  <si>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</si>
  <si>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</si>
  <si>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</si>
  <si>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</si>
  <si>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</si>
  <si>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</si>
  <si>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</si>
  <si>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</si>
  <si>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</si>
  <si>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</si>
  <si>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</si>
  <si>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</si>
  <si>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</si>
  <si>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</si>
  <si>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</si>
  <si>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</si>
  <si>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</si>
  <si>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</si>
  <si>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</si>
  <si>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</si>
  <si>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</si>
  <si>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</si>
  <si>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</si>
  <si>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</si>
  <si>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</si>
  <si>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</si>
  <si>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</si>
  <si>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</si>
  <si>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</si>
  <si>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</si>
  <si>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</si>
  <si>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</si>
  <si>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</si>
  <si>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</si>
  <si>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</si>
  <si>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</si>
  <si>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</si>
  <si>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</si>
  <si>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</si>
  <si>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</si>
  <si>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</si>
  <si>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</si>
  <si>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</si>
  <si>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</si>
  <si>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</si>
  <si>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</si>
  <si>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</si>
  <si>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</si>
  <si>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</si>
  <si>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</si>
  <si>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</si>
  <si>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</si>
  <si>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</si>
  <si>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</si>
  <si>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</si>
  <si>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</si>
  <si>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</si>
  <si>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</si>
  <si>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</si>
  <si>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</si>
  <si>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</si>
  <si>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</si>
  <si>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</si>
  <si>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</si>
  <si>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</si>
  <si>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</si>
  <si>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</si>
  <si>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</si>
  <si>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</si>
  <si>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</si>
  <si>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</si>
  <si>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</si>
  <si>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</si>
  <si>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</si>
  <si>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</si>
  <si>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</si>
  <si>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</si>
  <si>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</si>
  <si>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</si>
  <si>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</si>
  <si>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</si>
  <si>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</si>
  <si>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</si>
  <si>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</si>
  <si>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</si>
  <si>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</si>
  <si>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</si>
  <si>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</si>
  <si>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</si>
  <si>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</si>
  <si>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</si>
  <si>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</si>
  <si>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</si>
  <si>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</si>
  <si>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</si>
  <si>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</si>
  <si>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</si>
  <si>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</si>
  <si>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</si>
  <si>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</si>
  <si>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</si>
  <si>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</si>
  <si>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</si>
  <si>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</si>
  <si>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</si>
  <si>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</si>
  <si>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</si>
  <si>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</si>
  <si>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</si>
  <si>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</si>
  <si>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</si>
  <si>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</si>
  <si>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</si>
  <si>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</si>
  <si>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</si>
  <si>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</si>
  <si>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</si>
  <si>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</si>
  <si>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</si>
  <si>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</si>
  <si>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</si>
  <si>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</si>
  <si>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</si>
  <si>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</si>
  <si>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</si>
  <si>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</si>
  <si>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</si>
  <si>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</si>
  <si>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</si>
  <si>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</si>
  <si>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</si>
  <si>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</si>
  <si>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</si>
  <si>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</si>
  <si>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</si>
  <si>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</si>
  <si>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</si>
  <si>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</si>
  <si>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</si>
  <si>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</si>
  <si>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</si>
  <si>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</si>
  <si>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</si>
  <si>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</si>
  <si>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</si>
  <si>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</si>
  <si>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</si>
  <si>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</si>
  <si>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</si>
  <si>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</si>
  <si>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</si>
  <si>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</si>
  <si>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</si>
  <si>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</si>
  <si>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</si>
  <si>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</si>
  <si>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</si>
  <si>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</si>
  <si>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</si>
  <si>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</si>
  <si>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</si>
  <si>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</si>
  <si>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</si>
  <si>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</si>
  <si>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</si>
  <si>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</si>
  <si>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</si>
  <si>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</si>
  <si>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</si>
  <si>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</si>
  <si>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</si>
  <si>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</si>
  <si>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</si>
  <si>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</si>
  <si>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</si>
  <si>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</si>
  <si>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</si>
  <si>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</si>
  <si>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</si>
  <si>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</si>
  <si>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</si>
  <si>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</si>
  <si>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</si>
  <si>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</si>
  <si>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</si>
  <si>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</si>
  <si>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</si>
  <si>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</si>
  <si>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</si>
  <si>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</si>
  <si>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</si>
  <si>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</si>
  <si>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</si>
  <si>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</si>
  <si>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</si>
  <si>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</si>
  <si>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</si>
  <si>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</si>
  <si>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</si>
  <si>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</si>
  <si>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</si>
  <si>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</si>
  <si>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</si>
  <si>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</si>
  <si>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</si>
  <si>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</si>
  <si>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</si>
  <si>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</si>
  <si>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</si>
  <si>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</si>
  <si>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</si>
  <si>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</si>
  <si>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</si>
  <si>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</si>
  <si>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</si>
  <si>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</si>
  <si>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</si>
  <si>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</si>
  <si>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</si>
  <si>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</si>
  <si>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</si>
  <si>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</si>
  <si>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</si>
  <si>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</si>
  <si>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</si>
  <si>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</si>
  <si>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</si>
  <si>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</si>
  <si>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</si>
  <si>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</si>
  <si>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</si>
  <si>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</si>
  <si>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</si>
  <si>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</si>
  <si>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</si>
  <si>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</si>
  <si>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</si>
  <si>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</si>
  <si>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</si>
  <si>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</si>
  <si>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</si>
  <si>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</si>
  <si>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</si>
  <si>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</si>
  <si>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</si>
  <si>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</si>
  <si>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</si>
  <si>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</si>
  <si>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</si>
  <si>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</si>
  <si>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</si>
  <si>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</si>
  <si>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</si>
  <si>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</si>
  <si>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</si>
  <si>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</si>
  <si>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</si>
  <si>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</si>
  <si>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</si>
  <si>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</si>
  <si>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</si>
  <si>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</si>
  <si>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</si>
  <si>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</si>
  <si>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</si>
  <si>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</si>
  <si>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</si>
  <si>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</si>
  <si>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</si>
  <si>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</si>
  <si>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</si>
  <si>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</si>
  <si>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</si>
  <si>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</si>
  <si>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</si>
  <si>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</si>
  <si>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</si>
  <si>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</si>
  <si>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</si>
  <si>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</si>
  <si>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</si>
  <si>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</si>
  <si>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</si>
  <si>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</si>
  <si>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</si>
  <si>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</si>
  <si>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</si>
  <si>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</si>
  <si>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</si>
  <si>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</si>
  <si>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</si>
  <si>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</si>
  <si>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</si>
  <si>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</si>
  <si>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</si>
  <si>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</si>
  <si>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</si>
  <si>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</si>
  <si>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</si>
  <si>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</si>
  <si>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</si>
  <si>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</si>
  <si>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</si>
  <si>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</si>
  <si>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</si>
  <si>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</si>
  <si>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</si>
  <si>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</si>
  <si>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</si>
  <si>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</si>
  <si>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</si>
  <si>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</si>
  <si>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</si>
  <si>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</si>
  <si>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</si>
  <si>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</si>
  <si>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</si>
  <si>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</si>
  <si>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</si>
  <si>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</si>
  <si>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</si>
  <si>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</si>
  <si>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</si>
  <si>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</si>
  <si>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</si>
  <si>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</si>
  <si>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</si>
  <si>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</si>
  <si>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</si>
  <si>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</si>
  <si>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</si>
  <si>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</si>
  <si>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</si>
  <si>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</si>
  <si>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</si>
  <si>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</si>
  <si>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</si>
  <si>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</si>
  <si>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</si>
  <si>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</si>
  <si>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</si>
  <si>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</si>
  <si>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</si>
  <si>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</si>
  <si>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</si>
  <si>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</si>
  <si>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</si>
  <si>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</si>
  <si>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</si>
  <si>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</si>
  <si>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</si>
  <si>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</si>
  <si>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</si>
  <si>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</si>
  <si>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</si>
  <si>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</si>
  <si>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</si>
  <si>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</si>
  <si>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</si>
  <si>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</si>
  <si>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</si>
  <si>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</si>
  <si>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</si>
  <si>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</si>
  <si>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</si>
  <si>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</si>
  <si>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</si>
  <si>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</si>
  <si>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</si>
  <si>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</si>
  <si>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</si>
  <si>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</si>
  <si>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</si>
  <si>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</si>
  <si>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</si>
  <si>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</si>
  <si>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</si>
  <si>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</si>
  <si>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</si>
  <si>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</si>
  <si>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</si>
  <si>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</si>
  <si>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</si>
  <si>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</si>
  <si>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</si>
  <si>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</si>
  <si>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</si>
  <si>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</si>
  <si>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</si>
  <si>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</si>
  <si>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</si>
  <si>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</si>
  <si>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</si>
  <si>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</si>
  <si>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</si>
  <si>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</si>
  <si>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</si>
  <si>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</si>
  <si>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</si>
  <si>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</si>
  <si>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</si>
  <si>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</si>
  <si>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</si>
  <si>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</si>
  <si>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</si>
  <si>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</si>
  <si>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</si>
  <si>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</si>
  <si>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</si>
  <si>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</si>
  <si>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</si>
  <si>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</si>
  <si>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</si>
  <si>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</si>
  <si>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</si>
  <si>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</si>
  <si>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</si>
  <si>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</si>
  <si>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</si>
  <si>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</si>
  <si>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</si>
  <si>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</si>
  <si>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</si>
  <si>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</si>
  <si>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</si>
  <si>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</si>
  <si>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</si>
  <si>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</si>
  <si>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</si>
  <si>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</si>
  <si>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</si>
  <si>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</si>
  <si>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</si>
  <si>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</si>
  <si>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</si>
  <si>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</si>
  <si>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</si>
  <si>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</si>
  <si>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</si>
  <si>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</si>
  <si>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</si>
  <si>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</si>
  <si>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</si>
  <si>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</si>
  <si>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</si>
  <si>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</si>
  <si>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</si>
  <si>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</si>
  <si>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</si>
  <si>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</si>
  <si>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</si>
  <si>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</si>
  <si>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</si>
  <si>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</si>
  <si>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</si>
  <si>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</si>
  <si>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</si>
  <si>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</si>
  <si>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</si>
  <si>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</si>
  <si>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</si>
  <si>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</si>
  <si>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</si>
  <si>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</si>
  <si>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</si>
  <si>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</si>
  <si>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</si>
  <si>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</si>
  <si>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</si>
  <si>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</si>
  <si>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</si>
  <si>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</si>
  <si>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</si>
  <si>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</si>
  <si>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</si>
  <si>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</si>
  <si>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</si>
  <si>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</si>
  <si>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</si>
  <si>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</si>
  <si>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</si>
  <si>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</si>
  <si>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</si>
  <si>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</si>
  <si>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</si>
  <si>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</si>
  <si>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</si>
  <si>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</si>
  <si>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</si>
  <si>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</si>
  <si>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</si>
  <si>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</si>
  <si>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</si>
  <si>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</si>
  <si>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</si>
  <si>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</si>
  <si>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</si>
  <si>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</si>
  <si>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</si>
  <si>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</si>
  <si>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</si>
  <si>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</si>
  <si>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</si>
  <si>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</si>
  <si>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</si>
  <si>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</si>
  <si>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</si>
  <si>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</si>
  <si>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</si>
  <si>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</si>
  <si>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</si>
  <si>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</si>
  <si>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</si>
  <si>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</si>
  <si>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</si>
  <si>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</si>
  <si>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</si>
  <si>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</si>
  <si>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</si>
  <si>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</si>
  <si>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</si>
  <si>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</si>
  <si>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</si>
  <si>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</si>
  <si>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</si>
  <si>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</si>
  <si>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</si>
  <si>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</si>
  <si>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</si>
  <si>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</si>
  <si>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</si>
  <si>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</si>
  <si>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</si>
  <si>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</si>
  <si>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</si>
  <si>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</si>
  <si>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</si>
  <si>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</si>
  <si>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</si>
  <si>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</si>
  <si>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</si>
  <si>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</si>
  <si>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</si>
  <si>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</si>
  <si>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</si>
  <si>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</si>
  <si>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</si>
  <si>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</si>
  <si>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</si>
  <si>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</si>
  <si>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</si>
  <si>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</si>
  <si>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</si>
  <si>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</si>
  <si>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</si>
  <si>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</si>
  <si>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</si>
  <si>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</si>
  <si>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</si>
  <si>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</si>
  <si>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</si>
  <si>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</si>
  <si>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</si>
  <si>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</si>
  <si>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</si>
  <si>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</si>
  <si>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</si>
  <si>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</si>
  <si>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</si>
  <si>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</si>
  <si>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</si>
  <si>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</si>
  <si>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</si>
  <si>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</si>
  <si>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</si>
  <si>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</si>
  <si>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</si>
  <si>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</si>
  <si>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</si>
  <si>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</si>
  <si>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</si>
  <si>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</si>
  <si>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</si>
  <si>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</si>
  <si>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</si>
  <si>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</si>
  <si>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</si>
  <si>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</si>
  <si>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</si>
  <si>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</si>
  <si>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</si>
  <si>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</si>
  <si>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</si>
  <si>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</si>
  <si>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</si>
  <si>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</si>
  <si>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</si>
  <si>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</si>
  <si>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</si>
  <si>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</si>
  <si>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</si>
  <si>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</si>
  <si>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</si>
  <si>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</si>
  <si>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</si>
  <si>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</si>
  <si>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</si>
  <si>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</si>
  <si>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</si>
  <si>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</si>
  <si>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</si>
  <si>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</si>
  <si>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</si>
  <si>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</si>
  <si>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</si>
  <si>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</si>
  <si>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</si>
  <si>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</si>
  <si>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</si>
  <si>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</si>
  <si>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</si>
  <si>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</si>
  <si>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</si>
  <si>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</si>
  <si>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</si>
  <si>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</si>
  <si>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</si>
  <si>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</si>
  <si>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</si>
  <si>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</si>
  <si>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</si>
  <si>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</si>
  <si>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</si>
  <si>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</si>
  <si>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</si>
  <si>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</si>
  <si>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</si>
  <si>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</si>
  <si>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</si>
  <si>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</si>
  <si>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</si>
  <si>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</si>
  <si>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</si>
  <si>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</si>
  <si>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</si>
  <si>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</si>
  <si>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</si>
  <si>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</si>
  <si>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</si>
  <si>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</si>
  <si>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</si>
  <si>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</si>
  <si>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</si>
  <si>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</si>
  <si>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</si>
  <si>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</si>
  <si>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</si>
  <si>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</si>
  <si>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</si>
  <si>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</si>
  <si>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</si>
  <si>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</si>
  <si>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</si>
  <si>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</si>
  <si>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</si>
  <si>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</si>
  <si>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</si>
  <si>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</si>
  <si>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</si>
  <si>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</si>
  <si>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</si>
  <si>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</si>
  <si>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</si>
  <si>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</si>
  <si>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</si>
  <si>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</si>
  <si>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</si>
  <si>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</si>
  <si>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</si>
  <si>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</si>
  <si>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</si>
  <si>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</si>
  <si>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</si>
  <si>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</si>
  <si>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</si>
  <si>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</si>
  <si>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</si>
  <si>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</si>
  <si>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</si>
  <si>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</si>
  <si>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</si>
  <si>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</si>
  <si>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</si>
  <si>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</si>
  <si>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</si>
  <si>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</si>
  <si>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</si>
  <si>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</si>
  <si>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</si>
  <si>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</si>
  <si>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</si>
  <si>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</si>
  <si>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</si>
  <si>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</si>
  <si>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</si>
  <si>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</si>
  <si>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</si>
  <si>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</si>
  <si>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</si>
  <si>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</si>
  <si>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</si>
  <si>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</si>
  <si>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</si>
  <si>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</si>
  <si>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</si>
  <si>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</si>
  <si>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</si>
  <si>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</si>
  <si>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</si>
  <si>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</si>
  <si>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</si>
  <si>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</si>
  <si>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</si>
  <si>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</si>
  <si>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</si>
  <si>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</si>
  <si>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</si>
  <si>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</si>
  <si>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</si>
  <si>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</si>
  <si>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</si>
  <si>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</si>
  <si>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</si>
  <si>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</si>
  <si>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</si>
  <si>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</si>
  <si>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</si>
  <si>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</si>
  <si>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</si>
  <si>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</si>
  <si>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</si>
  <si>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</si>
  <si>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</si>
  <si>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</si>
  <si>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</si>
  <si>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</si>
  <si>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</si>
  <si>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</si>
  <si>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</si>
  <si>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</si>
  <si>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</si>
  <si>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</si>
  <si>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</si>
  <si>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</si>
  <si>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</si>
  <si>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</si>
  <si>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</si>
  <si>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</si>
  <si>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</si>
  <si>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</si>
  <si>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</si>
  <si>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</si>
  <si>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</si>
  <si>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</si>
  <si>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</si>
  <si>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</si>
  <si>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</si>
  <si>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</si>
  <si>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</si>
  <si>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</si>
  <si>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</si>
  <si>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</si>
  <si>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</si>
  <si>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</si>
  <si>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</si>
  <si>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</si>
  <si>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</si>
  <si>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</si>
  <si>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</si>
  <si>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</si>
  <si>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</si>
  <si>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</si>
  <si>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</si>
  <si>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</si>
  <si>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</si>
  <si>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</si>
  <si>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</si>
  <si>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</si>
  <si>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</si>
  <si>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</si>
  <si>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</si>
  <si>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</si>
  <si>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</si>
  <si>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</si>
  <si>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</si>
  <si>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</si>
  <si>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</si>
  <si>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</si>
  <si>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</si>
  <si>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</si>
  <si>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</si>
  <si>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</si>
  <si>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</si>
  <si>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</si>
  <si>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</si>
  <si>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</si>
  <si>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</si>
  <si>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</si>
  <si>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</si>
  <si>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</si>
  <si>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</si>
  <si>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</si>
  <si>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</si>
  <si>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</si>
  <si>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</si>
  <si>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</si>
  <si>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</si>
  <si>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</si>
  <si>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</si>
  <si>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</si>
  <si>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</si>
  <si>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</si>
  <si>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</si>
  <si>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</si>
  <si>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</si>
  <si>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</si>
  <si>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</si>
  <si>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</si>
  <si>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</si>
  <si>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</si>
  <si>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</si>
  <si>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</si>
  <si>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</si>
  <si>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</si>
  <si>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</si>
  <si>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</si>
  <si>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</si>
  <si>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</si>
  <si>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</si>
  <si>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</si>
  <si>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</si>
  <si>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</si>
  <si>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</si>
  <si>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</si>
  <si>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</si>
  <si>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</si>
  <si>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</si>
  <si>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</si>
  <si>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</si>
  <si>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</si>
  <si>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</si>
  <si>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</si>
  <si>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</si>
  <si>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</si>
  <si>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</si>
  <si>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</si>
  <si>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</si>
  <si>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</si>
  <si>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</si>
  <si>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</si>
  <si>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</si>
  <si>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</si>
  <si>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</si>
  <si>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</si>
  <si>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</si>
  <si>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</si>
  <si>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</si>
  <si>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</si>
  <si>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</si>
  <si>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</si>
  <si>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</si>
  <si>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</si>
  <si>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</si>
  <si>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</si>
  <si>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</si>
  <si>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</si>
  <si>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</si>
  <si>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</si>
  <si>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</si>
  <si>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</si>
  <si>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</si>
  <si>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</si>
  <si>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</si>
  <si>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</si>
  <si>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</si>
  <si>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</si>
  <si>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</si>
  <si>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</si>
  <si>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</si>
  <si>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</si>
  <si>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</si>
  <si>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</si>
  <si>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</si>
  <si>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</si>
  <si>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</si>
  <si>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</si>
  <si>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</si>
  <si>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</si>
  <si>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</si>
  <si>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</si>
  <si>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</si>
  <si>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</si>
  <si>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</si>
  <si>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</si>
  <si>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</si>
  <si>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</si>
  <si>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</si>
  <si>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</si>
  <si>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</si>
  <si>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</si>
  <si>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</si>
  <si>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</si>
  <si>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</si>
  <si>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</si>
  <si>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</si>
  <si>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</si>
  <si>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</si>
  <si>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</si>
  <si>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</si>
  <si>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</si>
  <si>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</si>
  <si>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</si>
  <si>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</si>
  <si>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</si>
  <si>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</si>
  <si>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</si>
  <si>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</si>
  <si>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</si>
  <si>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</si>
  <si>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</si>
  <si>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</si>
  <si>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</si>
  <si>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</si>
  <si>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</si>
  <si>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</si>
  <si>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</si>
  <si>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</si>
  <si>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</si>
  <si>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</si>
  <si>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</si>
  <si>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</si>
  <si>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</si>
  <si>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</si>
  <si>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</si>
  <si>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</si>
  <si>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</si>
  <si>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</si>
  <si>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</si>
  <si>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</si>
  <si>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</si>
  <si>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</si>
  <si>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</si>
  <si>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</si>
  <si>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</si>
  <si>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</si>
  <si>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</si>
  <si>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</si>
  <si>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</si>
  <si>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</si>
  <si>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</si>
  <si>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</si>
  <si>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</si>
  <si>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</si>
  <si>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</si>
  <si>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</si>
  <si>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</si>
  <si>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</si>
  <si>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</si>
  <si>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</si>
  <si>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</si>
  <si>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</si>
  <si>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</si>
  <si>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</si>
  <si>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</si>
  <si>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</si>
  <si>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</si>
  <si>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</si>
  <si>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</si>
  <si>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</si>
  <si>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</si>
  <si>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</si>
  <si>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</si>
  <si>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</si>
  <si>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</si>
  <si>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</si>
  <si>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</si>
  <si>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</si>
  <si>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</si>
  <si>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</si>
  <si>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</si>
  <si>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</si>
  <si>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</si>
  <si>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</si>
  <si>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</si>
  <si>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</si>
  <si>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</si>
  <si>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</si>
  <si>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</si>
  <si>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</si>
  <si>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</si>
  <si>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</si>
  <si>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</si>
  <si>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</si>
  <si>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</si>
  <si>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</si>
  <si>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</si>
  <si>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</si>
  <si>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</si>
  <si>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</si>
  <si>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</si>
  <si>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</si>
  <si>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</si>
  <si>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</si>
  <si>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</si>
  <si>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</si>
  <si>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</si>
  <si>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</si>
  <si>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</si>
  <si>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</si>
  <si>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</si>
  <si>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</si>
  <si>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</si>
  <si>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</si>
  <si>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</si>
  <si>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</si>
  <si>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</si>
  <si>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</si>
  <si>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</si>
  <si>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</si>
  <si>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</si>
  <si>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</si>
  <si>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</si>
  <si>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</si>
  <si>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</si>
  <si>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</si>
  <si>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</si>
  <si>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</si>
  <si>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</si>
  <si>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</si>
  <si>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</si>
  <si>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</si>
  <si>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</si>
  <si>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</si>
  <si>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</si>
  <si>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</si>
  <si>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</si>
  <si>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</si>
  <si>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</si>
  <si>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</si>
  <si>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</si>
  <si>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</si>
  <si>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</si>
  <si>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</si>
  <si>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</si>
  <si>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</si>
  <si>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</si>
  <si>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</si>
  <si>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</si>
  <si>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</si>
  <si>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</si>
  <si>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</si>
  <si>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</si>
  <si>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</si>
  <si>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</si>
  <si>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</si>
  <si>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</si>
  <si>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</si>
  <si>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</si>
  <si>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</si>
  <si>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</si>
  <si>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</si>
  <si>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</si>
  <si>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</si>
  <si>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</si>
  <si>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</si>
  <si>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</si>
  <si>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</si>
  <si>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</si>
  <si>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</si>
  <si>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</si>
  <si>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</si>
  <si>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</si>
  <si>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</si>
  <si>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</si>
  <si>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</si>
  <si>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</si>
  <si>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</si>
  <si>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</si>
  <si>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</si>
  <si>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</si>
  <si>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</si>
  <si>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</si>
  <si>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</si>
  <si>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</si>
  <si>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</si>
  <si>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</si>
  <si>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</si>
  <si>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</si>
  <si>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</si>
  <si>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</si>
  <si>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</si>
  <si>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</si>
  <si>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</si>
  <si>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</si>
  <si>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</si>
  <si>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</si>
  <si>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</si>
  <si>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</si>
  <si>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</si>
  <si>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</si>
  <si>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</si>
  <si>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</si>
  <si>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</si>
  <si>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</si>
  <si>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</si>
  <si>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</si>
  <si>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</si>
  <si>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</si>
  <si>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</si>
  <si>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</si>
  <si>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</si>
  <si>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</si>
  <si>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</si>
  <si>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</si>
  <si>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</si>
  <si>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</si>
  <si>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</si>
  <si>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</si>
  <si>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</si>
  <si>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</si>
  <si>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</si>
  <si>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</si>
  <si>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</si>
  <si>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</si>
  <si>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</si>
  <si>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</si>
  <si>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</si>
  <si>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</si>
  <si>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</si>
  <si>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</si>
  <si>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</si>
  <si>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</si>
  <si>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</si>
  <si>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</si>
  <si>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</si>
  <si>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</si>
  <si>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</si>
  <si>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</si>
  <si>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</si>
  <si>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</si>
  <si>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</si>
  <si>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</si>
  <si>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</si>
  <si>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</si>
  <si>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</si>
  <si>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</si>
  <si>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</si>
  <si>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</si>
  <si>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</si>
  <si>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</si>
  <si>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</si>
  <si>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</si>
  <si>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</si>
  <si>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</si>
  <si>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</si>
  <si>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</si>
  <si>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</si>
  <si>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</si>
  <si>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</si>
  <si>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</si>
  <si>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</si>
  <si>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</si>
  <si>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</si>
  <si>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</si>
  <si>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</si>
  <si>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</si>
  <si>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</si>
  <si>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</si>
  <si>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</si>
  <si>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</si>
  <si>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</si>
  <si>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</si>
  <si>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</si>
  <si>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</si>
  <si>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</si>
  <si>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</si>
  <si>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</si>
  <si>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</si>
  <si>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</si>
  <si>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</si>
  <si>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</si>
  <si>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</si>
  <si>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</si>
  <si>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</si>
  <si>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</si>
  <si>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</si>
  <si>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</si>
  <si>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</si>
  <si>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</si>
  <si>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</si>
  <si>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</si>
  <si>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</si>
  <si>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</si>
  <si>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</si>
  <si>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</si>
  <si>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</si>
  <si>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</si>
  <si>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</si>
  <si>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</si>
  <si>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</si>
  <si>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</si>
  <si>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</si>
  <si>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</si>
  <si>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</si>
  <si>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</si>
  <si>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</si>
  <si>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</si>
  <si>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</si>
  <si>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</si>
  <si>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</si>
  <si>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</si>
  <si>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</si>
  <si>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</si>
  <si>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</si>
  <si>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</si>
  <si>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</si>
  <si>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</si>
  <si>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</si>
  <si>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</si>
  <si>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</si>
  <si>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</si>
  <si>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</si>
  <si>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</si>
  <si>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</si>
  <si>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</si>
  <si>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</si>
  <si>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</si>
  <si>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</si>
  <si>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</si>
  <si>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</si>
  <si>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</si>
  <si>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</si>
  <si>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</si>
  <si>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</si>
  <si>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</si>
  <si>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</si>
  <si>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</si>
  <si>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</si>
  <si>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</si>
  <si>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</si>
  <si>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</si>
  <si>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</si>
  <si>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</si>
  <si>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</si>
  <si>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</si>
  <si>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</si>
  <si>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</si>
  <si>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</si>
  <si>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</si>
  <si>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</si>
  <si>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</si>
  <si>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</si>
  <si>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</si>
  <si>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</si>
  <si>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</si>
  <si>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</si>
  <si>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</si>
  <si>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</si>
  <si>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</si>
  <si>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</si>
  <si>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</si>
  <si>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</si>
  <si>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</si>
  <si>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</si>
  <si>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</si>
  <si>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</si>
  <si>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</si>
  <si>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</si>
  <si>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</si>
  <si>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</si>
  <si>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</si>
  <si>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</si>
  <si>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</si>
  <si>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</si>
  <si>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</si>
  <si>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</si>
  <si>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</si>
  <si>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</si>
  <si>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</si>
  <si>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</si>
  <si>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</si>
  <si>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</si>
  <si>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</si>
  <si>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</si>
  <si>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</si>
  <si>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</si>
  <si>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</si>
  <si>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</si>
  <si>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</si>
  <si>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</si>
  <si>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</si>
  <si>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</si>
  <si>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</si>
  <si>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</si>
  <si>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</si>
  <si>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</si>
  <si>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</si>
  <si>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</si>
  <si>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</si>
  <si>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</si>
  <si>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</si>
  <si>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</si>
  <si>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</si>
  <si>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</si>
  <si>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</si>
  <si>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</si>
  <si>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</si>
  <si>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</si>
  <si>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</si>
  <si>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</si>
  <si>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</si>
  <si>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</si>
  <si>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</si>
  <si>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</si>
  <si>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</si>
  <si>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</si>
  <si>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</si>
  <si>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</si>
  <si>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</si>
  <si>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</si>
  <si>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</si>
  <si>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</si>
  <si>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</si>
  <si>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</si>
  <si>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</si>
  <si>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</si>
  <si>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</si>
  <si>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</si>
  <si>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</si>
  <si>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</si>
  <si>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</si>
  <si>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</si>
  <si>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</si>
  <si>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</si>
  <si>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</si>
  <si>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</si>
  <si>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</si>
  <si>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</si>
  <si>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</si>
  <si>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50 min </t>
  </si>
  <si>
    <t xml:space="preserve"> PCM-20250215-00000830 </t>
  </si>
  <si>
    <t>LTE site still down and  site located in aramco area access issue need special permission</t>
  </si>
  <si>
    <t>jed0056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</si>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</sst>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308.73350509259035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45971.681931018516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45971.681931018516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45971.681931018516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45971.681931018516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45971.681931018516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45971.681931018516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45971.681931018516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45971.681931018516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45971.681931018516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45971.681931018516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45971.681931018516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45971.681931018516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45971.681931018516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45971.681931018516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45971.681931018516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45971.681931018516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45971.681931018516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45971.681931018516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45971.681931018516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45971.681931018516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45971.681931018516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45971.681931018516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45971.681931018516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45971.681931018516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45971.681931018516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45971.681931018516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45971.681931018516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45971.681931018516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45971.681931018516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45971.681931018516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45971.681931018516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45971.681931018516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45971.681931018516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45971.681931018516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45971.681931018516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45971.681931018516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45971.681931018516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45971.681931018516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45971.681931018516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45971.681931018516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45971.681931018516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45971.681931018516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45971.681931018516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45971.681931018516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45971.681931018516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45971.681931018516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146.68209305555501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c r="F4" s="104"/>
      <c r="G4" s="105">
        <f t="shared" ref="G4:G26" ca="1" si="1">IFERROR(NOW()-F4,"-")</f>
        <v>45971.681931018516</v>
      </c>
      <c r="H4" s="104">
        <v>45971.626377314817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45971.681931018516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61"/>
      <c r="E6" s="103"/>
      <c r="F6" s="104"/>
      <c r="G6" s="105">
        <f t="shared" ca="1" si="1"/>
        <v>45971.681931018516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45971.681931018516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45971.681931018516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45971.681931018516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45971.681931018516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45971.681931018516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45971.681931018516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45971.681931018516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45971.681931018516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45971.681931018516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45971.681931018516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45971.681931018516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45971.681931018516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45971.681931018516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45971.681931018516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45971.681931018516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45971.681931018516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45971.681931018516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45971.681931018516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45971.681931018516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45971.681931018516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2">IFERROR(NOW()-F27,"-")</f>
        <v>45971.681931018516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45971.681931018516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45971.681931018516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45971.681931018516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45971.681931018516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45971.681931018516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t="shared" ca="1" si="2"/>
        <v>45971.681931018516</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45971.681931018516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45971.681931018516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45971.681931018516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45971.681931018516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45971.681931018516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45971.681931018516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45971.681931018516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45971.681931018516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45971.681931018516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45971.681931018516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45971.681931018516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45971.681931018516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45971.681931018516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45971.681931018516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45971.681931018516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45971.681931018516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45971.681931018516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45971.681931018516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45971.681931018516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45971.681931018516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45971.681931018516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45971.681931018516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45971.681931018516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45971.681931018516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45971.681931018516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45971.681931018516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45971.681931018516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45971.681931018516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45971.681931018516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45971.681931018516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45971.681931018516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45971.681931018516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45971.681931018516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45971.681931018516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45971.681931018516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45971.681931018516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45971.681931018516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45971.681931018516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45971.681931018516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45971.681931018516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45971.681931018516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45971.681931018516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45971.681931018516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45971.681931018516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45971.681931018516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45971.681931018516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45971.681931018516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45971.681931018516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45971.681931018516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45971.681931018516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45971.681931018516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45971.681931018516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45971.681931018516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45971.681931018516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45971.681931018516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45971.681931018516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45971.681931018516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45971.681931018516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45971.681931018516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45971.681931018516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45971.681931018516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45971.681931018516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45971.681931018516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45971.681931018516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45971.681931018516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45971.681931018516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45971.681931018516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45971.681931018516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45971.681931018516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45971.681931018516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45971.681931018516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45971.681931018516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45971.681931018516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45971.681931018516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45971.681931018516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45971.681931018516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45971.681931018516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45971.681931018516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45971.681931018516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45971.681931018516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45971.681931018516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45971.681931018516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45971.681931018516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45971.681931018516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45971.681931018516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45971.681931018516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45971.681931018516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45971.681931018516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45971.681931018516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45971.681931018516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45971.681931018516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45971.681931018516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45971.681931018516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45971.681931018516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45971.681931018516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45971.681931018516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45971.681931018516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45971.681931018516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45971.681931018516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45971.681931018516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45971.681931018516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45971.681931018516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45971.681931018516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45971.681931018516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45971.681931018516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45971.681931018516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45971.681931018516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45971.681931018516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45971.681931018516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45971.681931018516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45971.681931018516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45971.681931018516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45971.681931018516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45971.681931018516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45971.681931018516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45971.681931018516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45971.681931018516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45971.681931018516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45971.681931018516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45971.681931018516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45971.681931018516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45971.681931018516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45971.681931018516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45971.681931018516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45971.681931018516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45971.681931018516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45971.681931018516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45971.681931018516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45971.681931018516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45971.681931018516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45971.681931018516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45971.681931018516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45971.681931018516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45971.681931018516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45971.681931018516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45971.681931018516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45971.681931018516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45971.681931018516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45971.681931018516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45971.681931018516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45971.681931018516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45971.681931018516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45971.681931018516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45971.681931018516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45971.681931018516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45971.681931018516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45971.681931018516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45971.681931018516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45971.681931018516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45971.681931018516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45971.681931018516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45971.681931018516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45971.681931018516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45971.681931018516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45971.681931018516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45971.681931018516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45971.681931018516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45971.681931018516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45971.681931018516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45971.681931018516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45971.681931018516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45971.681931018516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45971.681931018516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45971.681931018516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45971.681931018516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45971.681931018516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45971.681931018516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45971.681931018516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45971.681931018516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45971.681931018516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45971.681931018516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45971.681931018516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45971.681931018516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45971.681931018516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45971.681931018516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45971.681931018516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45971.681931018516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45971.681931018516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45971.681931018516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45971.681931018516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45971.681931018516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45971.681931018516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45971.681931018516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45971.681931018516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45971.681931018516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45971.681931018516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45971.681931018516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45971.681931018516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45971.681931018516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45971.681931018516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45971.681931018516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45971.681931018516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45971.681931018516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45971.681931018516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45971.681931018516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45971.681931018516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45971.681931018516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45971.681931018516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45971.681931018516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45971.681931018516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45971.681931018516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45971.681931018516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45971.681931018516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45971.681931018516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45971.681931018516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45971.681931018516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45971.681931018516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45971.681931018516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45971.681931018516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45971.681931018516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45971.681931018516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45971.681931018516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45971.681931018516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45971.681931018516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45971.681931018516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45971.681931018516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45971.681931018516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45971.681931018516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45971.681931018516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45971.681931018516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45971.681931018516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45971.681931018516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45971.681931018516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45971.681931018516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45971.681931018516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45971.681931018516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45971.681931018516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45971.681931018516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45971.681931018516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45971.681931018516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45971.681931018516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45971.681931018516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45971.681931018516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45971.681931018516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45971.681931018516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45971.681931018516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45971.681931018516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45971.681931018516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45971.681931018516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45971.681931018516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45971.681931018516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45971.681931018516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45971.681931018516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45971.681931018516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45971.681931018516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45971.681931018516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45971.681931018516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45971.681931018516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45971.681931018516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45971.681931018516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45971.681931018516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45971.681931018516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45971.681931018516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45971.681931018516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45971.681931018516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45971.681931018516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45971.681931018516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45971.681931018516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45971.681931018516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45971.681931018516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45971.681931018516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45971.681931018516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45971.681931018516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45971.681931018516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45971.681931018516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45971.681931018516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45971.681931018516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45971.681931018516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45971.681931018516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45971.681931018516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45971.681931018516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45971.681931018516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45971.681931018516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45971.681931018516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45971.681931018516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45971.681931018516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45971.681931018516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45971.681931018516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45971.681931018516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45971.681931018516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45971.681931018516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45971.681931018516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45971.681931018516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45971.681931018516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45971.681931018516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45971.681931018516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45971.681931018516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45971.681931018516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45971.681931018516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45971.681931018516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45971.681931018516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45971.681931018516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45971.681931018516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45971.681931018516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45971.681931018516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45971.681931018516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45971.681931018516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45971.681931018516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45971.681931018516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45971.681931018516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45971.681931018516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45971.681931018516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45971.681931018516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45971.681931018516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45971.681931018516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45971.681931018516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45971.681931018516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45971.681931018516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45971.681931018516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45971.681931018516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45971.681931018516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45971.681931018516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45971.681931018516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45971.681931018516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45971.681931018516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45971.681931018516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45971.681931018516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45971.681931018516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45971.681931018516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45971.681931018516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45971.681931018516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45971.681931018516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45971.681931018516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45971.681931018516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45971.681931018516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45971.681931018516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45971.681931018516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45971.681931018516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45971.681931018516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45971.681931018516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45971.681931018516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45971.681931018516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45971.681931018516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45971.681931018516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45971.681931018516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45971.681931018516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45971.681931018516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45971.681931018516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45971.681931018516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45971.681931018516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45971.681931018516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45971.681931018516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45971.681931018516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45971.681931018516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45971.681931018516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45971.681931018516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45971.681931018516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45971.681931018516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45971.681931018516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45971.681931018516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45971.681931018516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45971.681931018516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45971.681931018516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45971.681931018516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45971.681931018516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45971.681931018516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45971.681931018516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45971.681931018516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45971.681931018516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45971.681931018516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45971.681931018516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45971.681931018516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45971.681931018516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45971.681931018516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45971.681931018516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45971.681931018516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45971.681931018516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45971.681931018516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45971.681931018516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45971.681931018516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45971.681931018516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45971.681931018516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45971.681931018516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45971.681931018516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45971.681931018516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45971.681931018516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45971.681931018516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45971.681931018516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45971.681931018516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45971.681931018516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45971.681931018516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45971.681931018516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45971.681931018516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45971.681931018516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45971.681931018516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45971.681931018516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45971.681931018516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45971.681931018516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45971.681931018516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45971.681931018516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45971.681931018516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45971.681931018516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45971.681931018516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45971.681931018516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45971.681931018516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45971.681931018516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45971.681931018516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45971.681931018516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45971.681931018516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45971.681931018516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45971.681931018516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45971.681931018516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45971.681931018516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45971.681931018516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45971.681931018516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45971.681931018516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45971.681931018516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45971.681931018516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45971.681931018516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45971.681931018516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45971.681931018516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45971.681931018516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45971.681931018516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45971.681931018516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45971.681931018516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45971.681931018516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45971.681931018516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45971.681931018516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45971.681931018516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45971.681931018516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45971.681931018516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45971.681931018516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45971.681931018516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45971.681931018516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45971.681931018516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45971.681931018516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45971.681931018516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45971.681931018516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45971.681931018516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45971.681931018516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45971.681931018516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45971.681931018516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45971.681931018516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45971.681931018516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45971.681931018516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45971.681931018516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45971.681931018516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45971.681931018516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45971.681931018516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45971.681931018516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45971.681931018516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45971.681931018516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45971.681931018516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45971.681931018516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45971.681931018516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45971.681931018516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45971.681931018516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45971.681931018516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45971.681931018516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45971.681931018516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45971.681931018516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45971.681931018516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45971.681931018516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45971.681931018516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45971.681931018516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45971.681931018516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45971.681931018516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45971.681931018516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45971.681931018516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45971.681931018516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45971.681931018516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45971.681931018516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45971.681931018516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45971.681931018516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45971.681931018516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45971.681931018516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45971.681931018516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45971.681931018516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45971.681931018516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45971.681931018516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45971.681931018516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45971.681931018516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45971.681931018516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45971.681931018516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45971.681931018516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45971.681931018516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45971.681931018516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45971.681931018516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45971.681931018516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45971.681931018516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45971.681931018516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45971.681931018516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45971.681931018516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45971.681931018516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45971.681931018516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45971.681931018516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45971.681931018516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45971.681931018516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45971.681931018516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45971.681931018516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45971.681931018516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45971.681931018516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45971.681931018516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45971.681931018516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45971.681931018516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45971.681931018516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45971.681931018516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45971.681931018516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45971.681931018516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45971.681931018516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45971.681931018516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45971.681931018516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45971.681931018516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45971.681931018516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45971.681931018516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45971.681931018516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45971.681931018516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45971.681931018516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45971.681931018516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45971.681931018516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45971.681931018516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45971.681931018516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45971.681931018516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45971.681931018516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45971.681931018516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45971.681931018516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45971.681931018516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45971.681931018516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45971.681931018516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45971.681931018516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45971.681931018516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45971.681931018516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45971.681931018516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45971.681931018516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45971.681931018516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45971.681931018516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45971.681931018516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45971.681931018516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45971.681931018516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45971.681931018516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45971.681931018516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45971.681931018516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45971.681931018516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45971.681931018516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45971.681931018516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45971.681931018516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45971.681931018516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45971.681931018516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45971.681931018516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45971.681931018516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45971.681931018516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45971.681931018516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45971.681931018516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45971.681931018516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45971.681931018516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45971.681931018516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45971.681931018516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45971.681931018516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45971.681931018516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45971.681931018516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45971.681931018516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45971.681931018516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45971.681931018516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45971.681931018516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45971.681931018516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45971.681931018516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45971.681931018516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45971.681931018516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45971.681931018516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45971.681931018516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45971.681931018516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45971.681931018516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45971.681931018516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45971.681931018516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45971.681931018516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45971.681931018516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45971.681931018516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45971.681931018516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45971.681931018516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45971.681931018516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45971.681931018516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45971.681931018516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45971.681931018516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45971.681931018516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45971.681931018516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45971.681931018516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45971.681931018516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45971.681931018516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45971.681931018516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45971.681931018516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45971.681931018516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45971.681931018516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45971.681931018516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45971.681931018516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45971.681931018516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45971.681931018516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45971.681931018516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45971.681931018516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45971.681931018516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45971.681931018516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45971.681931018516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45971.681931018516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45971.681931018516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45971.681931018516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45971.681931018516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45971.681931018516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45971.681931018516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45971.681931018516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45971.681931018516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45971.681931018516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45971.681931018516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45971.681931018516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45971.681931018516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45971.681931018516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45971.681931018516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45971.681931018516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45971.681931018516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45971.681931018516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45971.681931018516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45971.681931018516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45971.681931018516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45971.681931018516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45971.681931018516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45971.681931018516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45971.681931018516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45971.681931018516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45971.681931018516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45971.681931018516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45971.681931018516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45971.681931018516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45971.681931018516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45971.681931018516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45971.681931018516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45971.681931018516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45971.681931018516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45971.681931018516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45971.681931018516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45971.681931018516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45971.681931018516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45971.681931018516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45971.681931018516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45971.681931018516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45971.681931018516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45971.681931018516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45971.681931018516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45971.681931018516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45971.681931018516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45971.681931018516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45971.681931018516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45971.681931018516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45971.681931018516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45971.681931018516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45971.681931018516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45971.681931018516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45971.681931018516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45971.681931018516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45971.681931018516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45971.681931018516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45971.681931018516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45971.681931018516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45971.681931018516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45971.681931018516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45971.681931018516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45971.681931018516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45971.681931018516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45971.681931018516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45971.681931018516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45971.681931018516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45971.681931018516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45971.681931018516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45971.681931018516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45971.681931018516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45971.681931018516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45971.681931018516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45971.681931018516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45971.681931018516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45971.681931018516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45971.681931018516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45971.681931018516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45971.681931018516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45971.681931018516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45971.681931018516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45971.681931018516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45971.681931018516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45971.681931018516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45971.681931018516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45971.681931018516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45971.681931018516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45971.681931018516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45971.681931018516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45971.681931018516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45971.681931018516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45971.681931018516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45971.681931018516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45971.681931018516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45971.681931018516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45971.681931018516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45971.681931018516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45971.681931018516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45971.681931018516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45971.681931018516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45971.681931018516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45971.681931018516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45971.681931018516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45971.681931018516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45971.681931018516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45971.681931018516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45971.681931018516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45971.681931018516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45971.681931018516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45971.681931018516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45971.681931018516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45971.681931018516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45971.681931018516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45971.681931018516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45971.681931018516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45971.681931018516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45971.681931018516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45971.681931018516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45971.681931018516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45971.681931018516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45971.681931018516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45971.681931018516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45971.681931018516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45971.681931018516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45971.681931018516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45971.681931018516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45971.681931018516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45971.681931018516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45971.681931018516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45971.681931018516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45971.681931018516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45971.681931018516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45971.681931018516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45971.681931018516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45971.681931018516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45971.681931018516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45971.681931018516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45971.681931018516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45971.681931018516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45971.681931018516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45971.681931018516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45971.681931018516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45971.681931018516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45971.681931018516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45971.681931018516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45971.681931018516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45971.681931018516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45971.681931018516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45971.681931018516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45971.681931018516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45971.681931018516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45971.681931018516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45971.681931018516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45971.681931018516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45971.681931018516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45971.681931018516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45971.681931018516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45971.681931018516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45971.681931018516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45971.681931018516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45971.681931018516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45971.681931018516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45971.681931018516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45971.681931018516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45971.681931018516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45971.681931018516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45971.681931018516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45971.681931018516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45971.681931018516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45971.681931018516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45971.681931018516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45971.681931018516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45971.681931018516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45971.681931018516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45971.681931018516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45971.681931018516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45971.681931018516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45971.681931018516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45971.681931018516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45971.681931018516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45971.681931018516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45971.681931018516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45971.681931018516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45971.681931018516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45971.681931018516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45971.681931018516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45971.681931018516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45971.681931018516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45971.681931018516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45971.681931018516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45971.681931018516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45971.681931018516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45971.681931018516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45971.681931018516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45971.681931018516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45971.681931018516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45971.681931018516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45971.681931018516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45971.681931018516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45971.681931018516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45971.681931018516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45971.681931018516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45971.681931018516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45971.681931018516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45971.681931018516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45971.681931018516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45971.681931018516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45971.681931018516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45971.681931018516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45971.681931018516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45971.681931018516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45971.681931018516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45971.681931018516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45971.681931018516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45971.681931018516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45971.681931018516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45971.681931018516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45971.681931018516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45971.681931018516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45971.681931018516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45971.681931018516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45971.681931018516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45971.681931018516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45971.681931018516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45971.681931018516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45971.681931018516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45971.681931018516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45971.681931018516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45971.681931018516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45971.681931018516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45971.681931018516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45971.681931018516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45971.681931018516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45971.681931018516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45971.681931018516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45971.681931018516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45971.681931018516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45971.681931018516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45971.681931018516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45971.681931018516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45971.681931018516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45971.681931018516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45971.681931018516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45971.681931018516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45971.681931018516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45971.681931018516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45971.681931018516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45971.681931018516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45971.681931018516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45971.681931018516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45971.681931018516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45971.681931018516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45971.681931018516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45971.681931018516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45971.681931018516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45971.681931018516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45971.681931018516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45971.681931018516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45971.681931018516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45971.681931018516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45971.681931018516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45971.681931018516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45971.681931018516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45971.681931018516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45971.681931018516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45971.681931018516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45971.681931018516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45971.681931018516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45971.681931018516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45971.681931018516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45971.681931018516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45971.681931018516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45971.681931018516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45971.681931018516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45971.681931018516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45971.681931018516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45971.681931018516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45971.681931018516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45971.681931018516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45971.681931018516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45971.681931018516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45971.681931018516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45971.681931018516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45971.681931018516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45971.681931018516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45971.681931018516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45971.681931018516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45971.681931018516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45971.681931018516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45971.681931018516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45971.681931018516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45971.681931018516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45971.681931018516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45971.681931018516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45971.681931018516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45971.681931018516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45971.681931018516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45971.681931018516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45971.681931018516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45971.681931018516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45971.681931018516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45971.681931018516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45971.681931018516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45971.681931018516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45971.681931018516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45971.681931018516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45971.681931018516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45971.681931018516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45971.681931018516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45971.681931018516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45971.681931018516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45971.681931018516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45971.681931018516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45971.681931018516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45971.681931018516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45971.681931018516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45971.681931018516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45971.681931018516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45971.681931018516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45971.681931018516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45971.681931018516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45971.681931018516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45971.681931018516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45971.681931018516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45971.681931018516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45971.681931018516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45971.681931018516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45971.681931018516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45971.681931018516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45971.681931018516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45971.681931018516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45971.681931018516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45971.681931018516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45971.681931018516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45971.681931018516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45971.681931018516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45971.681931018516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45971.681931018516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45971.681931018516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45971.681931018516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45971.681931018516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45971.681931018516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45971.681931018516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45971.681931018516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45971.681931018516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45971.681931018516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45971.681931018516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45971.681931018516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45971.681931018516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45971.681931018516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45971.681931018516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45971.681931018516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45971.681931018516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45971.681931018516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45971.681931018516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45971.681931018516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45971.681931018516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45971.681931018516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45971.681931018516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45971.681931018516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45971.681931018516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45971.681931018516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45971.681931018516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45971.681931018516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45971.681931018516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45971.681931018516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45971.681931018516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45971.681931018516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45971.681931018516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45971.681931018516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45971.681931018516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45971.681931018516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45971.681931018516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45971.681931018516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45971.681931018516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45971.681931018516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45971.681931018516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45971.681931018516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45971.681931018516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45971.681931018516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45971.681931018516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45971.681931018516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45971.681931018516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45971.681931018516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45971.681931018516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45971.681931018516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45971.681931018516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45971.681931018516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45971.681931018516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45971.681931018516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45971.681931018516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45971.681931018516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45971.681931018516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45971.681931018516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45971.681931018516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45971.681931018516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45971.681931018516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45971.681931018516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45971.681931018516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45971.681931018516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45971.681931018516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45971.681931018516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45971.681931018516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45971.681931018516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45971.681931018516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45971.681931018516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45971.681931018516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45971.681931018516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45971.681931018516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45971.681931018516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45971.681931018516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45971.681931018516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45971.681931018516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45971.681931018516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45971.681931018516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45971.681931018516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45971.681931018516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45971.681931018516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45971.681931018516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45971.681931018516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45971.681931018516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45971.681931018516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45971.681931018516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45971.681931018516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45971.681931018516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45971.681931018516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45971.681931018516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45971.681931018516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45971.681931018516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45971.681931018516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45971.681931018516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45971.681931018516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45971.681931018516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45971.681931018516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45971.681931018516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45971.681931018516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45971.681931018516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45971.681931018516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45971.681931018516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45971.681931018516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45971.681931018516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45971.681931018516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45971.681931018516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45971.681931018516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45971.681931018516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45971.681931018516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45971.681931018516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45971.681931018516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45971.681931018516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45971.681931018516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45971.681931018516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45971.681931018516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45971.681931018516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45971.681931018516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45971.681931018516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45971.681931018516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45971.681931018516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268.20121342592029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45971.681930787039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45971.681930787039</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39109</v>
      </c>
      <c r="E5" s="95"/>
      <c r="F5" s="96"/>
      <c r="G5" s="97">
        <f ca="1">IFERROR(NOW()-F5,"")</f>
        <v>45971.681930787039</v>
      </c>
      <c r="H5" s="96"/>
      <c r="I5" s="135" t="str">
        <f>IFERROR(VLOOKUP(D5,DB!A:F,6,0),"")</f>
        <v>SCECO</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45971.681930787039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45971.681930787039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45971.681930787039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45971.681930787039</v>
      </c>
      <c r="H9" s="96"/>
      <c r="I9" s="135" t="str">
        <f>IFERROR(VLOOKUP(D9,DB!A:F,6,0),"")</f>
        <v/>
      </c>
      <c r="J9" s="135" t="str">
        <f>IFERROR(VLOOKUP(D9,DB!A:G,7,0),"")</f>
        <v/>
      </c>
      <c r="K9" s="98"/>
      <c r="L9" s="92" t="str">
        <f>IFERROR(VLOOKUP(D9,DB!A:I,9,0),"")</f>
        <v/>
      </c>
    </row>
    <row r="10" spans="1:16" ht="15" customHeight="1">
      <c r="A10" s="135"/>
      <c r="B10" s="135" t="str">
        <f>IFERROR(VLOOKUP(D10,DB!A:K,11,0),"")</f>
        <v>R4</v>
      </c>
      <c r="C10" s="94"/>
      <c r="D10" s="92" t="s">
        <v>7764</v>
      </c>
      <c r="E10" s="95"/>
      <c r="F10" s="96"/>
      <c r="G10" s="97">
        <f ca="1">IFERROR(NOW()-F10,"")</f>
        <v>45971.681930787039</v>
      </c>
      <c r="H10" s="96"/>
      <c r="I10" s="135" t="str">
        <f>IFERROR(VLOOKUP(D10,DB!A:F,6,0),"")</f>
        <v>SCECO-Rental-Genset</v>
      </c>
      <c r="J10" s="135" t="str">
        <f>IFERROR(VLOOKUP(D10,DB!A:G,7,0),"")</f>
        <v>In progress</v>
      </c>
      <c r="K10" s="98"/>
      <c r="L10" s="92" t="str">
        <f>IFERROR(VLOOKUP(D10,DB!A:I,9,0),"")</f>
        <v>Zain</v>
      </c>
    </row>
    <row r="11" spans="1:16" ht="15" customHeight="1">
      <c r="A11" s="135"/>
      <c r="B11" s="135" t="str">
        <f>IFERROR(VLOOKUP(D11,DB!A:K,11,0),"")</f>
        <v/>
      </c>
      <c r="C11" s="94"/>
      <c r="D11" s="92"/>
      <c r="E11" s="95"/>
      <c r="F11" s="96"/>
      <c r="G11" s="97">
        <f ca="1">IFERROR(NOW()-F11,"")</f>
        <v>45971.681930787039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45971.681930787039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45971.681930787039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45971.681930787039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45971.681930787039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45971.681930787039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45971.681930787039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45971.681930787039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45971.681930787039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45971.681930787039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45971.681930787039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45971.681930787039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45971.681930787039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45971.681930787039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45971.681930787039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45971.681930787039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45971.681930787039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45971.681930787039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45971.681930787039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45971.681930787039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45971.681930787039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45971.681930787039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45971.681930787039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45971.681930787039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45971.681930787039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45971.681930787039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45971.681930787039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45971.681930787039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45971.681930787039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45971.681930787039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45971.681930787039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45971.681930787039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45971.681930787039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45971.681930787039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45971.681930787039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45971.681930787039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45971.681930787039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45971.681930787039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45971.681930787039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45971.681930787039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45971.681930787039</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45971.681930787039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45971.681930787039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45971.681930787039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45971.681930787039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45971.681930787039</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45971.681930787039</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45971.681930787039</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79.849870833328168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45.493053703699843</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40" ca="1" si="1">IFERROR(NOW()-F4,"")</f>
        <v>23.020819907404075</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45971.681931018516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45971.681931018516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45971.681931018516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45971.681931018516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45971.681931018516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45971.681931018516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45971.681931018516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45971.681931018516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45971.681931018516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45971.681931018516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45971.681931018516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45971.681931018516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45971.681931018516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45971.681931018516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45971.681931018516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45971.681931018516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45971.681931018516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45971.681931018516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45971.681931018516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45971.681931018516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45971.681931018516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45971.681931018516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45971.681931018516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45971.681931018516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45971.681931018516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45971.681931018516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45971.681931018516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45971.681931018516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45971.681931018516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45971.681931018516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45971.681931018516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45971.681931018516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45971.681931018516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45971.681931018516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45971.681931018516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45971.681931018516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45971.681931018516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45971.681931018516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45971.681931018516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45971.681931018516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45971.681931018516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45971.681931018516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45971.681931018516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45971.681931018516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45971.681931018516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45971.681931018516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45971.681931018516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45971.681931018516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45971.681931018516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45971.681931018516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45971.681931018516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45971.681931018516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45971.681931018516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45971.681931018516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45971.681931018516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45971.681931018516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45971.681931018516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45971.681931018516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45971.681931018516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45971.681931018516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45971.681931018516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45971.681931018516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45971.681931018516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45971.681931018516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45971.681931018516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45971.681931018516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45971.681931018516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45971.681931018516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45971.681931018516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45971.681931018516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45971.681931018516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45971.681931018516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45971.681931018516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45971.681931018516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45971.681931018516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45971.681931018516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45971.681931018516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45971.681931018516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45971.681931018516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45971.681931018516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45971.681931018516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45971.681931018516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45971.681931018516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45971.681931018516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45971.681931018516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45971.681931018516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45971.681931018516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45971.681931018516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45971.681931018516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45971.681931018516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45971.681931018516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45971.681931018516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45971.681931018516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45971.681931018516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45971.681931018516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45971.681931018516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45971.681931018516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45971.681931018516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45971.681931018516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45971.681931018516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45971.681931018516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45971.681931018516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45971.681931018516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45971.681931018516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45971.681931018516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45971.681931018516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45971.681931018516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45971.681931018516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45971.681931018516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45971.681931018516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45971.681931018516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45971.681931018516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45971.681931018516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45971.681931018516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45971.681931018516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45971.681931018516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45971.681931018516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45971.681931018516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45971.681931018516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45971.681931018516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45971.681931018516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45971.681931018516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45971.681931018516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45971.681931018516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45971.681931018516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45971.681931018516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45971.681931018516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45971.681931018516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45971.681931018516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45971.681931018516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45971.681931018516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45971.681931018516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45971.681931018516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45971.681931018516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45971.681931018516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45971.681931018516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45971.681931018516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45971.681931018516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45971.681931018516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45971.681931018516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45971.681931018516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45971.681931018516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45971.681931018516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45971.681931018516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45971.681931018516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45971.681931018516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45971.681931018516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45971.681931018516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45971.681931018516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45971.681931018516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45971.681931018516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45971.681931018516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45971.681931018516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45971.681931018516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45971.681931018516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45971.681931018516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45971.681931018516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45971.681931018516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45971.681931018516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45971.681931018516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45971.681931018516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45971.681931018516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45971.681931018516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45971.681931018516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45971.681931018516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45971.681931018516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45971.681931018516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45971.681931018516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45971.681931018516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45971.681931018516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45971.681931018516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45971.681931018516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45971.681931018516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45971.681931018516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45971.681931018516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45971.681931018516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45971.681931018516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45971.681931018516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45971.681931018516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45971.681931018516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45971.681931018516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45971.681931018516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45971.681931018516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45971.681931018516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45971.681931018516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45971.681931018516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45971.681931018516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45971.681931018516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45971.681931018516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45971.681931018516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45971.681931018516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45971.681931018516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45971.681931018516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45971.681931018516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45971.681931018516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45971.681931018516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45971.681931018516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45971.681931018516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45971.681931018516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45971.681931018516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45971.681931018516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45971.681931018516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45971.681931018516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45971.681931018516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45971.681931018516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45971.681931018516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45971.681931018516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45971.681931018516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45971.681931018516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45971.681931018516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45971.681931018516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45971.681931018516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45971.681931018516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45971.681931018516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45971.681931018516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45971.681931018516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45971.681931018516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45971.681931018516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45971.681931018516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45971.681931018516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45971.681931018516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45971.681931018516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45971.681931018516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45971.681931018516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45971.681931018516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45971.681931018516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45971.681931018516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45971.681931018516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45971.681931018516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45971.681931018516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45971.681931018516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45971.681931018516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45971.681931018516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45971.681931018516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45971.681931018516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45971.681931018516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45971.681931018516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45971.681931018516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45971.681931018516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45971.681931018516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45971.681931018516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45971.681931018516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45971.681931018516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45971.681931018516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45971.681931018516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45971.681931018516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45971.681931018516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45971.681931018516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45971.681931018516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45971.681931018516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45971.681931018516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45971.681931018516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45971.681931018516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45971.681931018516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45971.681931018516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45971.681931018516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45971.681931018516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45971.681931018516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45971.681931018516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45971.681931018516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45971.681931018516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45971.681931018516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45971.681931018516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45971.681931018516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45971.681931018516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45971.681931018516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45971.681931018516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45971.681931018516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45971.681931018516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45971.681931018516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45971.681931018516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45971.681930787039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45971.681930787039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45971.681930787039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45971.681930787039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45971.681930787039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45971.681930787039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45971.681930787039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45971.681930787039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45971.681930787039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45971.681931018516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45971.681931018516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45971.681931018516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45971.681931018516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45971.681931018516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45971.681931018516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45971.681931018516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45971.681931018516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45971.681931018516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45971.681931018516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45971.681931018516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45971.681931018516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45971.681931018516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45971.681931018516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45971.681931018516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45971.681931018516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45971.681931018516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45971.681931018516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45971.681931018516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45971.681931018516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45971.681931018516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45971.681931018516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45971.681931018516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45971.681931018516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45971.681931018516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45971.681931018516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45971.681931018516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45971.681931018516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45971.681931018516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45971.681931018516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45971.681931018516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45971.681931018516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45971.681931018516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45971.681931018516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45971.681931018516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45971.681931018516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45971.681931018516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45971.681931018516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45971.681931018516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45971.681931018516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45971.681931018516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45971.681931018516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45971.681931018516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45971.681931018516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45971.681931018516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45971.681931018516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45971.681931018516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45971.681931018516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45971.681931018516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45971.681931018516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45971.681931018516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45971.681931018516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45971.681931018516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45971.681931018516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45971.681931018516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45971.681931018516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45971.681931018516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45971.681931018516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45971.681931018516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45971.681931018516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45971.681931018516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45971.681931018516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45971.681931018516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45971.681931018516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45971.681931018516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45971.681931018516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45971.681931018516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45971.681931018516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45971.681931018516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45971.681931018516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45971.681931018516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45971.681931018516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45971.681931018516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45971.681931018516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45971.681931018516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45971.681931018516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45971.681931018516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45971.681931018516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45971.681931018516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45971.681931018516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45971.681931018516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45971.681931018516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45971.681931018516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45971.681931018516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45971.681931018516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45971.681931018516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45971.681931018516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45971.681931018516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45971.681931018516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45971.681931018516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45971.681931018516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45971.681931018516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45971.681931018516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45971.681931018516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45971.681931018516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45971.681931018516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45971.681931018516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45971.681931018516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45971.681931018516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45971.681931018516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45971.681931018516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45971.681931018516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45971.681931018516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45971.681931018516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45971.681931018516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45971.681931018516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45971.681931018516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45971.681931018516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45971.681931018516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45971.681931018516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45971.681931018516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45971.681931018516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45971.681931018516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45971.681931018516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45971.681931018516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45971.681931018516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45971.681931018516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45971.681931018516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45971.681931018516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45971.681931018516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45971.681931018516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45971.681931018516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45971.681931018516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45971.681931018516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45971.681931018516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45971.681931018516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45971.681931018516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45971.681931018516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45971.681931018516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45971.681931018516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45971.681931018516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45971.681931018516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45971.681931018516</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2025-11-10T13:23:17Z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