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46" documentId="13_ncr:1_{F6CB121F-512D-4AA6-A0C1-0FB36C537598}" xr6:coauthVersionLast="47" xr6:coauthVersionMax="47" xr10:uidLastSave="{9AE43874-26E5-498A-AF1D-48DB466A690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<sst xmlns="http://schemas.openxmlformats.org/spreadsheetml/2006/main" count="179023" uniqueCount="39105">
  <si>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</si>
  <si>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</si>
  <si>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</si>
  <si>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</si>
  <si>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</si>
  <si>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</si>
  <si>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</si>
  <si>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</si>
  <si>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</si>
  <si>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</si>
  <si>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</si>
  <si>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</si>
  <si>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</si>
  <si>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</si>
  <si>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</si>
  <si>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</si>
  <si>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</si>
  <si>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</si>
  <si>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</si>
  <si>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</si>
  <si>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</si>
  <si>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</si>
  <si>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</si>
  <si>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</si>
  <si>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</si>
  <si>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</si>
  <si>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</si>
  <si>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</si>
  <si>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</si>
  <si>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</si>
  <si>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</si>
  <si>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</si>
  <si>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</si>
  <si>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</si>
  <si>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</si>
  <si>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</si>
  <si>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</si>
  <si>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</si>
  <si>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</si>
  <si>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</si>
  <si>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</si>
  <si>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</si>
  <si>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</si>
  <si>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</si>
  <si>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</si>
  <si>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</si>
  <si>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</si>
  <si>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</si>
  <si>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</si>
  <si>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</si>
  <si>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</si>
  <si>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</si>
  <si>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</si>
  <si>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</si>
  <si>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</si>
  <si>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</si>
  <si>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</si>
  <si>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</si>
  <si>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</si>
  <si>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</si>
  <si>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</si>
  <si>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</si>
  <si>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</si>
  <si>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</si>
  <si>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</si>
  <si>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</si>
  <si>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</si>
  <si>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</si>
  <si>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</si>
  <si>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</si>
  <si>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</si>
  <si>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</si>
  <si>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</si>
  <si>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</si>
  <si>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</si>
  <si>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</si>
  <si>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</si>
  <si>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</si>
  <si>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</si>
  <si>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</si>
  <si>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</si>
  <si>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</si>
  <si>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</si>
  <si>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</si>
  <si>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</si>
  <si>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</si>
  <si>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</si>
  <si>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</si>
  <si>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</si>
  <si>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</si>
  <si>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</si>
  <si>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</si>
  <si>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</si>
  <si>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</si>
  <si>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</si>
  <si>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</si>
  <si>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</si>
  <si>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</si>
  <si>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</si>
  <si>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</si>
  <si>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</si>
  <si>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</si>
  <si>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</si>
  <si>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</si>
  <si>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</si>
  <si>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</si>
  <si>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</si>
  <si>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</si>
  <si>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</si>
  <si>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</si>
  <si>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</si>
  <si>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</si>
  <si>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</si>
  <si>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</si>
  <si>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</si>
  <si>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</si>
  <si>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</si>
  <si>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</si>
  <si>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</si>
  <si>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</si>
  <si>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</si>
  <si>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</si>
  <si>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</si>
  <si>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</si>
  <si>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</si>
  <si>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</si>
  <si>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</si>
  <si>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</si>
  <si>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</si>
  <si>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</si>
  <si>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</si>
  <si>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</si>
  <si>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</si>
  <si>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</si>
  <si>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</si>
  <si>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</si>
  <si>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</si>
  <si>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</si>
  <si>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</si>
  <si>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</si>
  <si>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</si>
  <si>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</si>
  <si>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</si>
  <si>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</si>
  <si>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</si>
  <si>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</si>
  <si>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</si>
  <si>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</si>
  <si>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</si>
  <si>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</si>
  <si>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</si>
  <si>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</si>
  <si>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</si>
  <si>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</si>
  <si>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</si>
  <si>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</si>
  <si>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</si>
  <si>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</si>
  <si>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</si>
  <si>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</si>
  <si>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</si>
  <si>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</si>
  <si>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</si>
  <si>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</si>
  <si>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</si>
  <si>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</si>
  <si>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</si>
  <si>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</si>
  <si>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</si>
  <si>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</si>
  <si>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</si>
  <si>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</si>
  <si>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</si>
  <si>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</si>
  <si>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</si>
  <si>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</si>
  <si>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</si>
  <si>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</si>
  <si>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</si>
  <si>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</si>
  <si>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</si>
  <si>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</si>
  <si>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</si>
  <si>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</si>
  <si>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</si>
  <si>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</si>
  <si>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</si>
  <si>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</si>
  <si>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</si>
  <si>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</si>
  <si>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</si>
  <si>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</si>
  <si>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</si>
  <si>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</si>
  <si>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</si>
  <si>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</si>
  <si>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</si>
  <si>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</si>
  <si>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</si>
  <si>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</si>
  <si>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</si>
  <si>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</si>
  <si>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</si>
  <si>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</si>
  <si>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</si>
  <si>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</si>
  <si>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</si>
  <si>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</si>
  <si>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</si>
  <si>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</si>
  <si>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</si>
  <si>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</si>
  <si>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</si>
  <si>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</si>
  <si>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</si>
  <si>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</si>
  <si>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</si>
  <si>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</si>
  <si>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</si>
  <si>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</si>
  <si>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</si>
  <si>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</si>
  <si>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</si>
  <si>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</si>
  <si>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</si>
  <si>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</si>
  <si>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</si>
  <si>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</si>
  <si>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</si>
  <si>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</si>
  <si>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</si>
  <si>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</si>
  <si>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</si>
  <si>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</si>
  <si>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</si>
  <si>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</si>
  <si>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</si>
  <si>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</si>
  <si>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</si>
  <si>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</si>
  <si>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</si>
  <si>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</si>
  <si>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</si>
  <si>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</si>
  <si>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</si>
  <si>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</si>
  <si>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</si>
  <si>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</si>
  <si>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</si>
  <si>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</si>
  <si>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</si>
  <si>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</si>
  <si>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</si>
  <si>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</si>
  <si>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</si>
  <si>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</si>
  <si>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</si>
  <si>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</si>
  <si>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</si>
  <si>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</si>
  <si>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</si>
  <si>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</si>
  <si>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</si>
  <si>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</si>
  <si>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</si>
  <si>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</si>
  <si>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</si>
  <si>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</si>
  <si>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</si>
  <si>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</si>
  <si>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</si>
  <si>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</si>
  <si>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</si>
  <si>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</si>
  <si>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</si>
  <si>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</si>
  <si>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</si>
  <si>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</si>
  <si>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</si>
  <si>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</si>
  <si>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</si>
  <si>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</si>
  <si>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</si>
  <si>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</si>
  <si>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</si>
  <si>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</si>
  <si>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</si>
  <si>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</si>
  <si>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</si>
  <si>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</si>
  <si>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</si>
  <si>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</si>
  <si>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</si>
  <si>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</si>
  <si>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</si>
  <si>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</si>
  <si>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</si>
  <si>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</si>
  <si>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</si>
  <si>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</si>
  <si>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</si>
  <si>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</si>
  <si>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</si>
  <si>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</si>
  <si>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</si>
  <si>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</si>
  <si>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</si>
  <si>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</si>
  <si>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</si>
  <si>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</si>
  <si>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</si>
  <si>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</si>
  <si>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</si>
  <si>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</si>
  <si>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</si>
  <si>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</si>
  <si>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</si>
  <si>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</si>
  <si>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</si>
  <si>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</si>
  <si>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</si>
  <si>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</si>
  <si>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</si>
  <si>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</si>
  <si>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</si>
  <si>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</si>
  <si>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</si>
  <si>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</si>
  <si>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</si>
  <si>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</si>
  <si>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</si>
  <si>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</si>
  <si>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</si>
  <si>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</si>
  <si>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</si>
  <si>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</si>
  <si>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</si>
  <si>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</si>
  <si>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</si>
  <si>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</si>
  <si>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</si>
  <si>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</si>
  <si>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</si>
  <si>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</si>
  <si>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</si>
  <si>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</si>
  <si>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</si>
  <si>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</si>
  <si>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</si>
  <si>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</si>
  <si>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</si>
  <si>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</si>
  <si>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</si>
  <si>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</si>
  <si>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</si>
  <si>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</si>
  <si>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</si>
  <si>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</si>
  <si>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</si>
  <si>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</si>
  <si>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</si>
  <si>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</si>
  <si>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</si>
  <si>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</si>
  <si>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</si>
  <si>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</si>
  <si>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</si>
  <si>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</si>
  <si>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</si>
  <si>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</si>
  <si>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</si>
  <si>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</si>
  <si>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</si>
  <si>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</si>
  <si>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</si>
  <si>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</si>
  <si>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</si>
  <si>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</si>
  <si>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</si>
  <si>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</si>
  <si>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</si>
  <si>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</si>
  <si>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</si>
  <si>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</si>
  <si>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</si>
  <si>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</si>
  <si>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</si>
  <si>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</si>
  <si>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</si>
  <si>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</si>
  <si>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</si>
  <si>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</si>
  <si>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</si>
  <si>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</si>
  <si>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</si>
  <si>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</si>
  <si>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</si>
  <si>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</si>
  <si>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</si>
  <si>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</si>
  <si>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</si>
  <si>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</si>
  <si>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</si>
  <si>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</si>
  <si>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</si>
  <si>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</si>
  <si>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</si>
  <si>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</si>
  <si>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</si>
  <si>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</si>
  <si>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</si>
  <si>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</si>
  <si>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</si>
  <si>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</si>
  <si>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</si>
  <si>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</si>
  <si>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</si>
  <si>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</si>
  <si>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</si>
  <si>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</si>
  <si>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</si>
  <si>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</si>
  <si>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</si>
  <si>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</si>
  <si>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</si>
  <si>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</si>
  <si>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</si>
  <si>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</si>
  <si>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</si>
  <si>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</si>
  <si>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</si>
  <si>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</si>
  <si>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</si>
  <si>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</si>
  <si>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</si>
  <si>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</si>
  <si>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</si>
  <si>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</si>
  <si>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</si>
  <si>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</si>
  <si>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</si>
  <si>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</si>
  <si>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</si>
  <si>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</si>
  <si>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</si>
  <si>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</si>
  <si>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</si>
  <si>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</si>
  <si>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</si>
  <si>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</si>
  <si>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</si>
  <si>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</si>
  <si>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</si>
  <si>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</si>
  <si>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</si>
  <si>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</si>
  <si>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</si>
  <si>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</si>
  <si>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</si>
  <si>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</si>
  <si>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</si>
  <si>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</si>
  <si>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</si>
  <si>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</si>
  <si>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</si>
  <si>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</si>
  <si>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</si>
  <si>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</si>
  <si>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</si>
  <si>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</si>
  <si>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</si>
  <si>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</si>
  <si>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</si>
  <si>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</si>
  <si>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</si>
  <si>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</si>
  <si>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</si>
  <si>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</si>
  <si>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</si>
  <si>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</si>
  <si>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</si>
  <si>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</si>
  <si>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</si>
  <si>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</si>
  <si>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</si>
  <si>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</si>
  <si>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</si>
  <si>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</si>
  <si>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</si>
  <si>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</si>
  <si>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</si>
  <si>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</si>
  <si>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</si>
  <si>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</si>
  <si>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</si>
  <si>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</si>
  <si>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</si>
  <si>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</si>
  <si>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</si>
  <si>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</si>
  <si>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</si>
  <si>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</si>
  <si>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</si>
  <si>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</si>
  <si>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</si>
  <si>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</si>
  <si>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</si>
  <si>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</si>
  <si>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</si>
  <si>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</si>
  <si>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</si>
  <si>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</si>
  <si>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</si>
  <si>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</si>
  <si>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</si>
  <si>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</si>
  <si>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</si>
  <si>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</si>
  <si>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</si>
  <si>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</si>
  <si>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</si>
  <si>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</si>
  <si>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</si>
  <si>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</si>
  <si>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</si>
  <si>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</si>
  <si>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</si>
  <si>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</si>
  <si>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</si>
  <si>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</si>
  <si>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</si>
  <si>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</si>
  <si>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</si>
  <si>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</si>
  <si>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</si>
  <si>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</si>
  <si>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</si>
  <si>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</si>
  <si>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</si>
  <si>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</si>
  <si>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</si>
  <si>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</si>
  <si>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</si>
  <si>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</si>
  <si>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</si>
  <si>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</si>
  <si>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</si>
  <si>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</si>
  <si>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</si>
  <si>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</si>
  <si>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</si>
  <si>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</si>
  <si>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</si>
  <si>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</si>
  <si>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</si>
  <si>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</si>
  <si>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</si>
  <si>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</si>
  <si>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</si>
  <si>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</si>
  <si>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</si>
  <si>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</si>
  <si>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</si>
  <si>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</si>
  <si>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</si>
  <si>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</si>
  <si>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</si>
  <si>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</si>
  <si>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</si>
  <si>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</si>
  <si>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</si>
  <si>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</si>
  <si>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</si>
  <si>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</si>
  <si>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</si>
  <si>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</si>
  <si>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</si>
  <si>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</si>
  <si>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</si>
  <si>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</si>
  <si>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</si>
  <si>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</si>
  <si>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</si>
  <si>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</si>
  <si>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</si>
  <si>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</si>
  <si>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</si>
  <si>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</si>
  <si>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</si>
  <si>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</si>
  <si>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</si>
  <si>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</si>
  <si>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</si>
  <si>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</si>
  <si>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</si>
  <si>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</si>
  <si>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</si>
  <si>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</si>
  <si>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</si>
  <si>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</si>
  <si>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</si>
  <si>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</si>
  <si>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</si>
  <si>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</si>
  <si>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</si>
  <si>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</si>
  <si>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</si>
  <si>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</si>
  <si>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</si>
  <si>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</si>
  <si>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</si>
  <si>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</si>
  <si>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</si>
  <si>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</si>
  <si>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</si>
  <si>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</si>
  <si>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</si>
  <si>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</si>
  <si>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</si>
  <si>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</si>
  <si>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</si>
  <si>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</si>
  <si>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</si>
  <si>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</si>
  <si>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</si>
  <si>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</si>
  <si>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</si>
  <si>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</si>
  <si>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</si>
  <si>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</si>
  <si>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</si>
  <si>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</si>
  <si>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</si>
  <si>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</si>
  <si>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</si>
  <si>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</si>
  <si>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</si>
  <si>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</si>
  <si>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</si>
  <si>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</si>
  <si>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</si>
  <si>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</si>
  <si>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</si>
  <si>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</si>
  <si>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</si>
  <si>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</si>
  <si>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</si>
  <si>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</si>
  <si>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</si>
  <si>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</si>
  <si>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</si>
  <si>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</si>
  <si>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</si>
  <si>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</si>
  <si>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</si>
  <si>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</si>
  <si>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</si>
  <si>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</si>
  <si>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</si>
  <si>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</si>
  <si>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</si>
  <si>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</si>
  <si>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</si>
  <si>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</si>
  <si>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</si>
  <si>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</si>
  <si>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</si>
  <si>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</si>
  <si>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</si>
  <si>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</si>
  <si>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</si>
  <si>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</si>
  <si>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</si>
  <si>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</si>
  <si>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</si>
  <si>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</si>
  <si>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</si>
  <si>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</si>
  <si>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</si>
  <si>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</si>
  <si>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</si>
  <si>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</si>
  <si>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</si>
  <si>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</si>
  <si>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</si>
  <si>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</si>
  <si>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</si>
  <si>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</si>
  <si>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</si>
  <si>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</si>
  <si>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</si>
  <si>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</si>
  <si>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</si>
  <si>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</si>
  <si>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</si>
  <si>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</si>
  <si>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</si>
  <si>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</si>
  <si>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</si>
  <si>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</si>
  <si>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</si>
  <si>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</si>
  <si>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</si>
  <si>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</si>
  <si>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</si>
  <si>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</si>
  <si>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</si>
  <si>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</si>
  <si>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</si>
  <si>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</si>
  <si>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</si>
  <si>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</si>
  <si>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</si>
  <si>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</si>
  <si>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</si>
  <si>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</si>
  <si>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</si>
  <si>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</si>
  <si>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</si>
  <si>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</si>
  <si>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</si>
  <si>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</si>
  <si>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</si>
  <si>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</si>
  <si>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</si>
  <si>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</si>
  <si>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</si>
  <si>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</si>
  <si>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</si>
  <si>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</si>
  <si>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</si>
  <si>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</si>
  <si>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</si>
  <si>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</si>
  <si>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</si>
  <si>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</si>
  <si>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</si>
  <si>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</si>
  <si>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</si>
  <si>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</si>
  <si>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</si>
  <si>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</si>
  <si>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</si>
  <si>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</si>
  <si>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</si>
  <si>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</si>
  <si>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</si>
  <si>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</si>
  <si>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</si>
  <si>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</si>
  <si>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</si>
  <si>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</si>
  <si>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</si>
  <si>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</si>
  <si>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</si>
  <si>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</si>
  <si>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</si>
  <si>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</si>
  <si>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</si>
  <si>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</si>
  <si>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</si>
  <si>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</si>
  <si>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</si>
  <si>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</si>
  <si>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</si>
  <si>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</si>
  <si>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</si>
  <si>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</si>
  <si>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</si>
  <si>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</si>
  <si>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</si>
  <si>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</si>
  <si>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</si>
  <si>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</si>
  <si>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</si>
  <si>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</si>
  <si>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</si>
  <si>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</si>
  <si>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</si>
  <si>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</si>
  <si>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</si>
  <si>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</si>
  <si>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</si>
  <si>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</si>
  <si>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</si>
  <si>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</si>
  <si>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</si>
  <si>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</si>
  <si>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</si>
  <si>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</si>
  <si>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</si>
  <si>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</si>
  <si>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</si>
  <si>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</si>
  <si>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</si>
  <si>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</si>
  <si>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</si>
  <si>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</si>
  <si>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</si>
  <si>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</si>
  <si>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</si>
  <si>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</si>
  <si>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</si>
  <si>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</si>
  <si>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</si>
  <si>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</si>
  <si>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</si>
  <si>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</si>
  <si>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</si>
  <si>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</si>
  <si>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</si>
  <si>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</si>
  <si>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</si>
  <si>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</si>
  <si>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</si>
  <si>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</si>
  <si>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</si>
  <si>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</si>
  <si>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</si>
  <si>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</si>
  <si>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</si>
  <si>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</si>
  <si>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</si>
  <si>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</si>
  <si>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</si>
  <si>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</si>
  <si>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</si>
  <si>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</si>
  <si>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</si>
  <si>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</si>
  <si>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</si>
  <si>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</si>
  <si>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</si>
  <si>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</si>
  <si>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</si>
  <si>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</si>
  <si>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</si>
  <si>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</si>
  <si>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</si>
  <si>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</si>
  <si>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</si>
  <si>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</si>
  <si>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</si>
  <si>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</si>
  <si>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</si>
  <si>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</si>
  <si>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</si>
  <si>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</si>
  <si>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</si>
  <si>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</si>
  <si>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</si>
  <si>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</si>
  <si>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</si>
  <si>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</si>
  <si>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</si>
  <si>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</si>
  <si>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</si>
  <si>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</si>
  <si>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</si>
  <si>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</si>
  <si>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</si>
  <si>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</si>
  <si>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</si>
  <si>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</si>
  <si>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</si>
  <si>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</si>
  <si>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</si>
  <si>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</si>
  <si>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</si>
  <si>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</si>
  <si>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</si>
  <si>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</si>
  <si>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</si>
  <si>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</si>
  <si>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</si>
  <si>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</si>
  <si>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</si>
  <si>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</si>
  <si>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</si>
  <si>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</si>
  <si>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</si>
  <si>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</si>
  <si>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</si>
  <si>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</si>
  <si>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</si>
  <si>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</si>
  <si>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</si>
  <si>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</si>
  <si>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</si>
  <si>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</si>
  <si>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</si>
  <si>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</si>
  <si>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</si>
  <si>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</si>
  <si>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</si>
  <si>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</si>
  <si>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</si>
  <si>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</si>
  <si>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</si>
  <si>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</si>
  <si>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</si>
  <si>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</si>
  <si>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</si>
  <si>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</si>
  <si>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</si>
  <si>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</si>
  <si>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</si>
  <si>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</si>
  <si>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</si>
  <si>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</si>
  <si>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</si>
  <si>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</si>
  <si>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</si>
  <si>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</si>
  <si>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</si>
  <si>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</si>
  <si>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</si>
  <si>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</si>
  <si>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</si>
  <si>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</si>
  <si>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</si>
  <si>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</si>
  <si>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</si>
  <si>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</si>
  <si>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</si>
  <si>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</si>
  <si>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</si>
  <si>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</si>
  <si>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</si>
  <si>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</si>
  <si>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</si>
  <si>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</si>
  <si>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</si>
  <si>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</si>
  <si>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</si>
  <si>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</si>
  <si>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</si>
  <si>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</si>
  <si>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</si>
  <si>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</si>
  <si>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</si>
  <si>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</si>
  <si>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</si>
  <si>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</si>
  <si>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</si>
  <si>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</si>
  <si>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</si>
  <si>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</si>
  <si>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</si>
  <si>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</si>
  <si>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</si>
  <si>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</si>
  <si>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</si>
  <si>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</si>
  <si>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</si>
  <si>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</si>
  <si>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</si>
  <si>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</si>
  <si>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</si>
  <si>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</si>
  <si>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</si>
  <si>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</si>
  <si>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</si>
  <si>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</si>
  <si>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</si>
  <si>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</si>
  <si>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</si>
  <si>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</si>
  <si>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</si>
  <si>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</si>
  <si>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</si>
  <si>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</si>
  <si>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</si>
  <si>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</si>
  <si>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</si>
  <si>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</si>
  <si>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</si>
  <si>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</si>
  <si>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</si>
  <si>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</si>
  <si>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</si>
  <si>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</si>
  <si>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</si>
  <si>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</si>
  <si>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</si>
  <si>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</si>
  <si>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</si>
  <si>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</si>
  <si>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</si>
  <si>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</si>
  <si>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</si>
  <si>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</si>
  <si>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</si>
  <si>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</si>
  <si>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</si>
  <si>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</si>
  <si>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</si>
  <si>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</si>
  <si>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</si>
  <si>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</si>
  <si>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</si>
  <si>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</si>
  <si>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</si>
  <si>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</si>
  <si>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</si>
  <si>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</si>
  <si>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</si>
  <si>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</si>
  <si>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</si>
  <si>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</si>
  <si>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</si>
  <si>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</si>
  <si>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</si>
  <si>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</si>
  <si>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</si>
  <si>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</si>
  <si>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</si>
  <si>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</si>
  <si>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</si>
  <si>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</si>
  <si>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</si>
  <si>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</si>
  <si>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</si>
  <si>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</si>
  <si>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</si>
  <si>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</si>
  <si>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</si>
  <si>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</si>
  <si>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</si>
  <si>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</si>
  <si>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</si>
  <si>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</si>
  <si>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</si>
  <si>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</si>
  <si>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</si>
  <si>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</si>
  <si>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</si>
  <si>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</si>
  <si>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</si>
  <si>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</si>
  <si>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</si>
  <si>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</si>
  <si>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</si>
  <si>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</si>
  <si>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</si>
  <si>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</si>
  <si>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</si>
  <si>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</si>
  <si>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</si>
  <si>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</si>
  <si>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</si>
  <si>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</si>
  <si>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</si>
  <si>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</si>
  <si>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</si>
  <si>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</si>
  <si>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</si>
  <si>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</si>
  <si>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</si>
  <si>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</si>
  <si>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</si>
  <si>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</si>
  <si>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</si>
  <si>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</si>
  <si>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</si>
  <si>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</si>
  <si>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</si>
  <si>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</si>
  <si>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</si>
  <si>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</si>
  <si>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</si>
  <si>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</si>
  <si>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</si>
  <si>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</si>
  <si>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</si>
  <si>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</si>
  <si>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</si>
  <si>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</si>
  <si>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</si>
  <si>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</si>
  <si>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</si>
  <si>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</si>
  <si>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</si>
  <si>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</si>
  <si>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</si>
  <si>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</si>
  <si>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</si>
  <si>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</si>
  <si>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</si>
  <si>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</si>
  <si>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</si>
  <si>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</si>
  <si>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</si>
  <si>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</si>
  <si>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</si>
  <si>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</si>
  <si>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</si>
  <si>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</si>
  <si>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</si>
  <si>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</si>
  <si>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</si>
  <si>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</si>
  <si>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</si>
  <si>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</si>
  <si>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</si>
  <si>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</si>
  <si>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</si>
  <si>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</si>
  <si>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</si>
  <si>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</si>
  <si>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</si>
  <si>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</si>
  <si>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</si>
  <si>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</si>
  <si>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</si>
  <si>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</si>
  <si>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</si>
  <si>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</si>
  <si>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</si>
  <si>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</si>
  <si>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</si>
  <si>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</si>
  <si>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</si>
  <si>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</si>
  <si>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</si>
  <si>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</si>
  <si>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</si>
  <si>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</si>
  <si>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</si>
  <si>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</si>
  <si>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</si>
  <si>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</si>
  <si>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</si>
  <si>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</si>
  <si>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</si>
  <si>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</si>
  <si>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</si>
  <si>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</si>
  <si>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</si>
  <si>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</si>
  <si>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</si>
  <si>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</si>
  <si>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</si>
  <si>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</si>
  <si>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</si>
  <si>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</si>
  <si>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</si>
  <si>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</si>
  <si>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</si>
  <si>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</si>
  <si>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</si>
  <si>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</si>
  <si>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</si>
  <si>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</si>
  <si>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</si>
  <si>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</si>
  <si>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</si>
  <si>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</si>
  <si>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</si>
  <si>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</si>
  <si>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</si>
  <si>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</si>
  <si>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</si>
  <si>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</si>
  <si>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</si>
  <si>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</si>
  <si>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</si>
  <si>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</si>
  <si>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</si>
  <si>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</si>
  <si>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</si>
  <si>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</si>
  <si>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</si>
  <si>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</si>
  <si>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</si>
  <si>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</si>
  <si>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</si>
  <si>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</si>
  <si>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</si>
  <si>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</si>
  <si>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</si>
  <si>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</si>
  <si>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</si>
  <si>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</si>
  <si>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</si>
  <si>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</si>
  <si>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</si>
  <si>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</si>
  <si>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</si>
  <si>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</si>
  <si>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</si>
  <si>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</si>
  <si>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</si>
  <si>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</si>
  <si>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</si>
  <si>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</si>
  <si>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</si>
  <si>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</si>
  <si>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</si>
  <si>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</si>
  <si>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</si>
  <si>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</si>
  <si>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</si>
  <si>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</si>
  <si>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</si>
  <si>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</si>
  <si>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</si>
  <si>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</si>
  <si>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</si>
  <si>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</si>
  <si>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</si>
  <si>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</si>
  <si>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</si>
  <si>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</si>
  <si>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</si>
  <si>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</si>
  <si>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</si>
  <si>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</si>
  <si>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</si>
  <si>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</si>
  <si>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</si>
  <si>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</si>
  <si>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</si>
  <si>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</si>
  <si>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</si>
  <si>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</si>
  <si>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</si>
  <si>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</si>
  <si>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</si>
  <si>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</si>
  <si>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</si>
  <si>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</si>
  <si>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</si>
  <si>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</si>
  <si>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</si>
  <si>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</si>
  <si>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</si>
  <si>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</si>
  <si>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</si>
  <si>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</si>
  <si>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</si>
  <si>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</si>
  <si>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</si>
  <si>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</si>
  <si>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</si>
  <si>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</si>
  <si>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</si>
  <si>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</si>
  <si>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</si>
  <si>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</si>
  <si>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</si>
  <si>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</si>
  <si>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</si>
  <si>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</si>
  <si>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</si>
  <si>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</si>
  <si>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</si>
  <si>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</si>
  <si>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</si>
  <si>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</si>
  <si>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</si>
  <si>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</si>
  <si>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</si>
  <si>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</si>
  <si>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</si>
  <si>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</si>
  <si>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</si>
  <si>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</si>
  <si>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</si>
  <si>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</si>
  <si>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</si>
  <si>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</si>
  <si>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</si>
  <si>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</si>
  <si>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</si>
  <si>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</si>
  <si>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</si>
  <si>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</si>
  <si>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</si>
  <si>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</si>
  <si>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</si>
  <si>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</si>
  <si>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</si>
  <si>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</si>
  <si>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</si>
  <si>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</si>
  <si>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</si>
  <si>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</si>
  <si>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</si>
  <si>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</si>
  <si>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</si>
  <si>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</si>
  <si>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</si>
  <si>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</si>
  <si>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</si>
  <si>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</si>
  <si>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</si>
  <si>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</si>
  <si>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</si>
  <si>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</si>
  <si>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</si>
  <si>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</si>
  <si>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</si>
  <si>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</si>
  <si>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</si>
  <si>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</si>
  <si>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</si>
  <si>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</si>
  <si>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</si>
  <si>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</si>
  <si>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</si>
  <si>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</si>
  <si>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</si>
  <si>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</si>
  <si>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</si>
  <si>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</si>
  <si>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</si>
  <si>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</si>
  <si>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</si>
  <si>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</si>
  <si>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</si>
  <si>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</si>
  <si>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</si>
  <si>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</si>
  <si>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</si>
  <si>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</si>
  <si>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</si>
  <si>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</si>
  <si>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</si>
  <si>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</si>
  <si>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</si>
  <si>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</si>
  <si>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</si>
  <si>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</si>
  <si>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</si>
  <si>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</si>
  <si>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</si>
  <si>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</si>
  <si>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</si>
  <si>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</si>
  <si>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</si>
  <si>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</si>
  <si>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</si>
  <si>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</si>
  <si>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</si>
  <si>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</si>
  <si>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</si>
  <si>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</si>
  <si>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</si>
  <si>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</si>
  <si>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</si>
  <si>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</si>
  <si>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</si>
  <si>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</si>
  <si>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</si>
  <si>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</si>
  <si>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</si>
  <si>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</si>
  <si>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</si>
  <si>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</si>
  <si>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</si>
  <si>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</si>
  <si>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</si>
  <si>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</si>
  <si>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</si>
  <si>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</si>
  <si>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</si>
  <si>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</si>
  <si>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</si>
  <si>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</si>
  <si>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</si>
  <si>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</si>
  <si>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</si>
  <si>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</si>
  <si>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</si>
  <si>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</si>
  <si>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</si>
  <si>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</si>
  <si>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</si>
  <si>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</si>
  <si>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</si>
  <si>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</si>
  <si>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</si>
  <si>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</si>
  <si>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</si>
  <si>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</si>
  <si>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</si>
  <si>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</si>
  <si>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</si>
  <si>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</si>
  <si>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</si>
  <si>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</si>
  <si>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</si>
  <si>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</si>
  <si>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</si>
  <si>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</si>
  <si>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</si>
  <si>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</si>
  <si>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</si>
  <si>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</si>
  <si>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</si>
  <si>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</si>
  <si>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</si>
  <si>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</si>
  <si>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</si>
  <si>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</si>
  <si>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</si>
  <si>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</si>
  <si>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</si>
  <si>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</si>
  <si>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</si>
  <si>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</si>
  <si>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</si>
  <si>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</si>
  <si>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</si>
  <si>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</si>
  <si>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</si>
  <si>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</si>
  <si>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</si>
  <si>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</si>
  <si>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</si>
  <si>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</si>
  <si>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</si>
  <si>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</si>
  <si>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</si>
  <si>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</si>
  <si>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</si>
  <si>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</si>
  <si>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</si>
  <si>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</si>
  <si>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</si>
  <si>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</si>
  <si>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</si>
  <si>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</si>
  <si>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</si>
  <si>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</si>
  <si>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</si>
  <si>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</si>
  <si>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</si>
  <si>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</si>
  <si>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</si>
  <si>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</si>
  <si>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</si>
  <si>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</si>
  <si>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</si>
  <si>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</si>
  <si>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</si>
  <si>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</si>
  <si>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</si>
  <si>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</si>
  <si>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</si>
  <si>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</si>
  <si>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</si>
  <si>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</si>
  <si>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</si>
  <si>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</si>
  <si>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</si>
  <si>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</si>
  <si>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</si>
  <si>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</si>
  <si>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</si>
  <si>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</si>
  <si>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</si>
  <si>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</si>
  <si>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</si>
  <si>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</si>
  <si>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</si>
  <si>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</si>
  <si>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</si>
  <si>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</si>
  <si>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</si>
  <si>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</si>
  <si>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</si>
  <si>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</si>
  <si>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</si>
  <si>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</si>
  <si>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</si>
  <si>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</si>
  <si>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</si>
  <si>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</si>
  <si>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</si>
  <si>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</si>
  <si>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</si>
  <si>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</si>
  <si>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</si>
  <si>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</si>
  <si>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</si>
  <si>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</si>
  <si>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</si>
  <si>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</si>
  <si>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</si>
  <si>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</si>
  <si>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</si>
  <si>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</si>
  <si>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</si>
  <si>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</si>
  <si>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</si>
  <si>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</si>
  <si>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</si>
  <si>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</si>
  <si>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</si>
  <si>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</si>
  <si>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</si>
  <si>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</si>
  <si>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</si>
  <si>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</si>
  <si>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</si>
  <si>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</si>
  <si>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</si>
  <si>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</si>
  <si>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</si>
  <si>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</si>
  <si>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</si>
  <si>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</si>
  <si>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</si>
  <si>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</si>
  <si>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</si>
  <si>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</si>
  <si>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</si>
  <si>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</si>
  <si>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</si>
  <si>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</si>
  <si>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</si>
  <si>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</si>
  <si>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</si>
  <si>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</si>
  <si>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</si>
  <si>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</si>
  <si>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</si>
  <si>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</si>
  <si>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</si>
  <si>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</si>
  <si>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</si>
  <si>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</si>
  <si>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</si>
  <si>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</si>
  <si>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</si>
  <si>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</si>
  <si>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</si>
  <si>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</si>
  <si>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</si>
  <si>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</si>
  <si>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</si>
  <si>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</si>
  <si>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</si>
  <si>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</si>
  <si>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</si>
  <si>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</si>
  <si>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</si>
  <si>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</si>
  <si>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</si>
  <si>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</si>
  <si>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</si>
  <si>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</si>
  <si>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</si>
  <si>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</si>
  <si>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</si>
  <si>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</si>
  <si>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</si>
  <si>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</si>
  <si>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</si>
  <si>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</si>
  <si>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</si>
  <si>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</si>
  <si>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</si>
  <si>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</si>
  <si>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</si>
  <si>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</si>
  <si>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</si>
  <si>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</si>
  <si>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</si>
  <si>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</si>
  <si>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</si>
  <si>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</si>
  <si>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</si>
  <si>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</si>
  <si>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</si>
  <si>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</si>
  <si>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</si>
  <si>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</si>
  <si>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</si>
  <si>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</si>
  <si>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</si>
  <si>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</si>
  <si>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</si>
  <si>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</si>
  <si>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</si>
  <si>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</si>
  <si>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</si>
  <si>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</si>
  <si>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</si>
  <si>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</si>
  <si>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</si>
  <si>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</si>
  <si>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</si>
  <si>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</si>
  <si>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</si>
  <si>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</si>
  <si>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</si>
  <si>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</si>
  <si>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</si>
  <si>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</si>
  <si>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</si>
  <si>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</si>
  <si>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</si>
  <si>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</si>
  <si>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</si>
  <si>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</si>
  <si>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</si>
  <si>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</si>
  <si>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</si>
  <si>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</si>
  <si>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</si>
  <si>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</si>
  <si>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</si>
  <si>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</si>
  <si>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</si>
  <si>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</si>
  <si>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</si>
  <si>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</si>
  <si>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</si>
  <si>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</si>
  <si>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</si>
  <si>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</si>
  <si>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</si>
  <si>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</si>
  <si>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</si>
  <si>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</si>
  <si>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</si>
  <si>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</si>
  <si>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</si>
  <si>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</si>
  <si>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</si>
  <si>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</si>
  <si>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</si>
  <si>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</si>
  <si>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</si>
  <si>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</si>
  <si>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</si>
  <si>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</si>
  <si>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</si>
  <si>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</si>
  <si>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</si>
  <si>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</si>
  <si>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</si>
  <si>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</si>
  <si>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</si>
  <si>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</si>
  <si>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</si>
  <si>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</si>
  <si>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</si>
  <si>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</si>
  <si>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</si>
  <si>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</si>
  <si>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</si>
  <si>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</si>
  <si>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</si>
  <si>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</si>
  <si>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</si>
  <si>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</si>
  <si>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</si>
  <si>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</si>
  <si>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</si>
  <si>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</si>
  <si>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</si>
  <si>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</si>
  <si>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</si>
  <si>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</si>
  <si>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</si>
  <si>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</si>
  <si>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</si>
  <si>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</si>
  <si>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</si>
  <si>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</si>
  <si>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</si>
  <si>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</si>
  <si>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</si>
  <si>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</si>
  <si>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</si>
  <si>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</si>
  <si>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</si>
  <si>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</si>
  <si>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</si>
  <si>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</si>
  <si>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</si>
  <si>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</si>
  <si>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</si>
  <si>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</si>
  <si>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</si>
  <si>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</si>
  <si>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</si>
  <si>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</si>
  <si>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</si>
  <si>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</si>
  <si>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</si>
  <si>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</si>
  <si>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</si>
  <si>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</si>
  <si>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</si>
  <si>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</si>
  <si>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</si>
  <si>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</si>
  <si>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</si>
  <si>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</si>
  <si>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</si>
  <si>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</si>
  <si>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</si>
  <si>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</si>
  <si>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</si>
  <si>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</si>
  <si>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</si>
  <si>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</si>
  <si>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</si>
  <si>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</si>
  <si>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</si>
  <si>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</si>
  <si>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</si>
  <si>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</si>
  <si>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</si>
  <si>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</si>
  <si>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</si>
  <si>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</si>
  <si>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</si>
  <si>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</si>
  <si>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</si>
  <si>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</si>
  <si>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</si>
  <si>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</si>
  <si>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</si>
  <si>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</si>
  <si>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</si>
  <si>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</si>
  <si>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</si>
  <si>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</si>
  <si>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</si>
  <si>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</si>
  <si>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</si>
  <si>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</si>
  <si>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</si>
  <si>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</si>
  <si>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</si>
  <si>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</si>
  <si>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</si>
  <si>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</si>
  <si>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</si>
  <si>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</si>
  <si>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</si>
  <si>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</si>
  <si>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</si>
  <si>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</si>
  <si>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</si>
  <si>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</si>
  <si>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</si>
  <si>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</si>
  <si>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</si>
  <si>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</si>
  <si>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</si>
  <si>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</si>
  <si>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</si>
  <si>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</si>
  <si>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</si>
  <si>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</si>
  <si>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</si>
  <si>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</si>
  <si>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</si>
  <si>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</si>
  <si>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</si>
  <si>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</si>
  <si>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</si>
  <si>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</si>
  <si>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</si>
  <si>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</si>
  <si>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</si>
  <si>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</si>
  <si>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</si>
  <si>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</si>
  <si>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</si>
  <si>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</si>
  <si>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</si>
  <si>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</si>
  <si>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</si>
  <si>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</si>
  <si>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</si>
  <si>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</si>
  <si>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</si>
  <si>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</si>
  <si>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</si>
  <si>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</si>
  <si>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</si>
  <si>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</si>
  <si>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</si>
  <si>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</si>
  <si>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</si>
  <si>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</si>
  <si>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</si>
  <si>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</si>
  <si>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</si>
  <si>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</si>
  <si>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</si>
  <si>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</si>
  <si>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</si>
  <si>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</si>
  <si>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</si>
  <si>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</si>
  <si>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</si>
  <si>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</si>
  <si>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</si>
  <si>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</si>
  <si>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</si>
  <si>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</si>
  <si>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</si>
  <si>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</si>
  <si>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</si>
  <si>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</si>
  <si>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</si>
  <si>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</si>
  <si>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</si>
  <si>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</si>
  <si>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</si>
  <si>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</si>
  <si>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</si>
  <si>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</si>
  <si>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</si>
  <si>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</si>
  <si>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</si>
  <si>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</si>
  <si>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</si>
  <si>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</si>
  <si>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</si>
  <si>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</si>
  <si>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</si>
  <si>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</si>
  <si>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</si>
  <si>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</si>
  <si>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</si>
  <si>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</si>
  <si>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</si>
  <si>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</si>
  <si>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</si>
  <si>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</si>
  <si>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</si>
  <si>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</si>
  <si>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</si>
  <si>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</si>
  <si>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</si>
  <si>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</si>
  <si>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</si>
  <si>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</si>
  <si>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</si>
  <si>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</si>
  <si>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</si>
  <si>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</si>
  <si>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</si>
  <si>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</si>
  <si>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</si>
  <si>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</si>
  <si>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</si>
  <si>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</si>
  <si>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</si>
  <si>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</si>
  <si>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</si>
  <si>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</si>
  <si>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</si>
  <si>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</si>
  <si>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</si>
  <si>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</si>
  <si>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</si>
  <si>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</si>
  <si>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</si>
  <si>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</si>
  <si>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</si>
  <si>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</si>
  <si>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</si>
  <si>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</si>
  <si>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</si>
  <si>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</si>
  <si>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</si>
  <si>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</si>
  <si>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</si>
  <si>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</si>
  <si>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</si>
  <si>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</si>
  <si>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</si>
  <si>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</si>
  <si>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</si>
  <si>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</si>
  <si>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</si>
  <si>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</si>
  <si>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</si>
  <si>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</si>
  <si>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</si>
  <si>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</si>
  <si>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</si>
  <si>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</si>
  <si>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</si>
  <si>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</si>
  <si>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</si>
  <si>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</si>
  <si>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</si>
  <si>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</si>
  <si>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</si>
  <si>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</si>
  <si>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</si>
  <si>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</si>
  <si>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</si>
  <si>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</si>
  <si>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</si>
  <si>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</si>
  <si>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</si>
  <si>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</si>
  <si>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</si>
  <si>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</si>
  <si>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</si>
  <si>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</si>
  <si>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</si>
  <si>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</si>
  <si>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</si>
  <si>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</si>
  <si>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</si>
  <si>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</si>
  <si>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</si>
  <si>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</si>
  <si>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</si>
  <si>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</si>
  <si>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</si>
  <si>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</si>
  <si>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</si>
  <si>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</si>
  <si>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</si>
  <si>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</si>
  <si>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</si>
  <si>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</si>
  <si>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</si>
  <si>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</si>
  <si>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</si>
  <si>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</si>
  <si>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</si>
  <si>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</si>
  <si>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</si>
  <si>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</si>
  <si>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</si>
  <si>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</si>
  <si>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</si>
  <si>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</si>
  <si>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</si>
  <si>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</si>
  <si>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</si>
  <si>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</si>
  <si>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</si>
  <si>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</si>
  <si>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</si>
  <si>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</si>
  <si>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</si>
  <si>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</si>
  <si>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</si>
  <si>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</si>
  <si>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</si>
  <si>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</si>
  <si>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</si>
  <si>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</si>
  <si>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</si>
  <si>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</si>
  <si>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</si>
  <si>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</si>
  <si>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</si>
  <si>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</si>
  <si>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</si>
  <si>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</si>
  <si>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</si>
  <si>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</si>
  <si>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</si>
  <si>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</si>
  <si>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</si>
  <si>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</si>
  <si>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</si>
  <si>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</si>
  <si>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</si>
  <si>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</si>
  <si>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</si>
  <si>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</si>
  <si>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</si>
  <si>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</si>
  <si>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</si>
  <si>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</si>
  <si>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</si>
  <si>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</si>
  <si>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</si>
  <si>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</si>
  <si>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</si>
  <si>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</si>
  <si>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</si>
  <si>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</si>
  <si>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</si>
  <si>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</si>
  <si>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</si>
  <si>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</si>
  <si>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</si>
  <si>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</si>
  <si>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</si>
  <si>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</si>
  <si>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</si>
  <si>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</si>
  <si>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</si>
  <si>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</si>
  <si>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</si>
  <si>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</si>
  <si>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</si>
  <si>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</si>
  <si>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</si>
  <si>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</si>
  <si>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</si>
  <si>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</si>
  <si>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</si>
  <si>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</si>
  <si>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</si>
  <si>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</si>
  <si>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</si>
  <si>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</si>
  <si>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</si>
  <si>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</si>
  <si>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</si>
  <si>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</si>
  <si>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</si>
  <si>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</si>
  <si>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</si>
  <si>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</si>
  <si>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</si>
  <si>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</si>
  <si>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</si>
  <si>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</si>
  <si>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</si>
  <si>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</si>
  <si>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</si>
  <si>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</si>
  <si>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</si>
  <si>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</si>
  <si>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</si>
  <si>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</si>
  <si>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</si>
  <si>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</si>
  <si>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</si>
  <si>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</si>
  <si>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</si>
  <si>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</si>
  <si>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</si>
  <si>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</si>
  <si>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</si>
  <si>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</si>
  <si>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</si>
  <si>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</si>
  <si>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</si>
  <si>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</si>
  <si>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</si>
  <si>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</si>
  <si>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</si>
  <si>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</si>
  <si>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</si>
  <si>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</si>
  <si>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</si>
  <si>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</si>
  <si>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</si>
  <si>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</si>
  <si>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</si>
  <si>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</si>
  <si>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</si>
  <si>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</si>
  <si>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</si>
  <si>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</si>
  <si>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</si>
  <si>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</si>
  <si>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</si>
  <si>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</si>
  <si>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</si>
  <si>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</si>
  <si>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</si>
  <si>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</si>
  <si>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</si>
  <si>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</si>
  <si>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</si>
  <si>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</si>
  <si>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</si>
  <si>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</si>
  <si>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</si>
  <si>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</si>
  <si>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</si>
  <si>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</si>
  <si>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</si>
  <si>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</si>
  <si>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</si>
  <si>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</si>
  <si>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</si>
  <si>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</si>
  <si>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</si>
  <si>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</si>
  <si>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</si>
  <si>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</si>
  <si>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</si>
  <si>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</si>
  <si>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</si>
  <si>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</si>
  <si>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</si>
  <si>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</si>
  <si>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</si>
  <si>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</si>
  <si>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</si>
  <si>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</si>
  <si>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</si>
  <si>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</si>
  <si>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</si>
  <si>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</si>
  <si>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</si>
  <si>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</si>
  <si>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</si>
  <si>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</si>
  <si>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</si>
  <si>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</si>
  <si>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</si>
  <si>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</si>
  <si>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</si>
  <si>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</si>
  <si>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</si>
  <si>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</si>
  <si>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</si>
  <si>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</si>
  <si>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</si>
  <si>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</si>
  <si>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</si>
  <si>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</si>
  <si>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</si>
  <si>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</si>
  <si>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</si>
  <si>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</si>
  <si>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</si>
  <si>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</si>
  <si>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</si>
  <si>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</si>
  <si>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</si>
  <si>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</si>
  <si>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</si>
  <si>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</si>
  <si>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</si>
  <si>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</si>
  <si>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</si>
  <si>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</si>
  <si>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</si>
  <si>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</si>
  <si>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</si>
  <si>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</si>
  <si>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</si>
  <si>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</si>
  <si>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</si>
  <si>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</si>
  <si>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</si>
  <si>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</si>
  <si>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</si>
  <si>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</si>
  <si>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</si>
  <si>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</si>
  <si>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</si>
  <si>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</si>
  <si>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</si>
  <si>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</si>
  <si>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</si>
  <si>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</si>
  <si>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</si>
  <si>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</si>
  <si>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</si>
  <si>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</si>
  <si>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</si>
  <si>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</si>
  <si>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</si>
  <si>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</si>
  <si>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</si>
  <si>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</si>
  <si>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</si>
  <si>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</si>
  <si>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</si>
  <si>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</si>
  <si>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</si>
  <si>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</si>
  <si>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</si>
  <si>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</si>
  <si>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</si>
  <si>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</si>
  <si>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</si>
  <si>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</si>
  <si>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</si>
  <si>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</si>
  <si>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</si>
  <si>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</si>
  <si>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</si>
  <si>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</si>
  <si>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</si>
  <si>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</si>
  <si>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</si>
  <si>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</si>
  <si>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</si>
  <si>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</si>
  <si>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</si>
  <si>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</si>
  <si>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</si>
  <si>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</si>
  <si>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</si>
  <si>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</si>
  <si>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</si>
  <si>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</si>
  <si>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</si>
  <si>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</si>
  <si>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</si>
  <si>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</si>
  <si>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</si>
  <si>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</si>
  <si>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</si>
  <si>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</si>
  <si>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</si>
  <si>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</si>
  <si>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</si>
  <si>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</si>
  <si>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</si>
  <si>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</si>
  <si>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</si>
  <si>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</si>
  <si>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</si>
  <si>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</si>
  <si>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</si>
  <si>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</si>
  <si>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</si>
  <si>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</si>
  <si>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</si>
  <si>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</si>
  <si>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</si>
  <si>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</si>
  <si>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</si>
  <si>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</si>
  <si>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</si>
  <si>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</si>
  <si>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</si>
  <si>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</si>
  <si>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</si>
  <si>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</si>
  <si>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</si>
  <si>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</si>
  <si>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</si>
  <si>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</si>
  <si>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</si>
  <si>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</si>
  <si>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</si>
  <si>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</si>
  <si>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</si>
  <si>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</si>
  <si>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</si>
  <si>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</si>
  <si>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</si>
  <si>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</si>
  <si>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</si>
  <si>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</si>
  <si>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</si>
  <si>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</si>
  <si>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</si>
  <si>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</si>
  <si>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</si>
  <si>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</si>
  <si>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</si>
  <si>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</si>
  <si>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</si>
  <si>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</si>
  <si>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</si>
  <si>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</si>
  <si>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</si>
  <si>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</si>
  <si>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</si>
  <si>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</si>
  <si>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</si>
  <si>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</si>
  <si>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</si>
  <si>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</si>
  <si>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</si>
  <si>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</si>
  <si>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</si>
  <si>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</si>
  <si>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</si>
  <si>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</si>
  <si>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</si>
  <si>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</si>
  <si>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</si>
  <si>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</si>
  <si>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</si>
  <si>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</si>
  <si>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</si>
  <si>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</si>
  <si>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</si>
  <si>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</si>
  <si>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</si>
  <si>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</si>
  <si>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</si>
  <si>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</si>
  <si>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</si>
  <si>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</si>
  <si>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</si>
  <si>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</si>
  <si>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</si>
  <si>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</si>
  <si>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</si>
  <si>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</si>
  <si>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</si>
  <si>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</si>
  <si>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</si>
  <si>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</si>
  <si>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</si>
  <si>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</si>
  <si>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</si>
  <si>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</si>
  <si>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</si>
  <si>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</si>
  <si>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</si>
  <si>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</si>
  <si>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</si>
  <si>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</si>
  <si>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</si>
  <si>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</si>
  <si>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</si>
  <si>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</si>
  <si>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</si>
  <si>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</si>
  <si>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</si>
  <si>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</si>
  <si>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</si>
  <si>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</si>
  <si>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</si>
  <si>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</si>
  <si>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</si>
  <si>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</si>
  <si>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</si>
  <si>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</si>
  <si>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</si>
  <si>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</si>
  <si>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</si>
  <si>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</si>
  <si>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</si>
  <si>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</si>
  <si>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</si>
  <si>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</si>
  <si>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</si>
  <si>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</si>
  <si>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</si>
  <si>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</si>
  <si>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</si>
  <si>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</si>
  <si>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</si>
  <si>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</si>
  <si>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</si>
  <si>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</si>
  <si>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</si>
  <si>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</si>
  <si>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</si>
  <si>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</si>
  <si>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</si>
  <si>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</si>
  <si>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</si>
  <si>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</si>
  <si>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</si>
  <si>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</si>
  <si>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</si>
  <si>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</si>
  <si>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</si>
  <si>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</si>
  <si>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</si>
  <si>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</si>
  <si>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</si>
  <si>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</si>
  <si>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</si>
  <si>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</si>
  <si>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</si>
  <si>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</si>
  <si>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</si>
  <si>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</si>
  <si>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</si>
  <si>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</si>
  <si>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</si>
  <si>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</si>
  <si>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</si>
  <si>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</si>
  <si>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</si>
  <si>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</si>
  <si>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</si>
  <si>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</si>
  <si>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</si>
  <si>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</si>
  <si>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</si>
  <si>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</si>
  <si>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</si>
  <si>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</si>
  <si>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</si>
  <si>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</si>
  <si>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</si>
  <si>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</si>
  <si>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</si>
  <si>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</si>
  <si>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</si>
  <si>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</si>
  <si>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</si>
  <si>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</si>
  <si>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</si>
  <si>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</si>
  <si>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</si>
  <si>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</si>
  <si>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</si>
  <si>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</si>
  <si>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</si>
  <si>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</si>
  <si>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</si>
  <si>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</si>
  <si>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</si>
  <si>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</si>
  <si>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</si>
  <si>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</si>
  <si>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</si>
  <si>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</si>
  <si>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</si>
  <si>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</si>
  <si>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</si>
  <si>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</si>
  <si>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</si>
  <si>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</si>
  <si>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</si>
  <si>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</si>
  <si>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</si>
  <si>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</si>
  <si>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</si>
  <si>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</si>
  <si>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</si>
  <si>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</si>
  <si>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</si>
  <si>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</si>
  <si>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</si>
  <si>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</si>
  <si>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</si>
  <si>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</si>
  <si>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</si>
  <si>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</si>
  <si>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</si>
  <si>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</si>
  <si>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</si>
  <si>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</si>
  <si>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</si>
  <si>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</si>
  <si>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</si>
  <si>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</si>
  <si>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</si>
  <si>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</si>
  <si>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</si>
  <si>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</si>
  <si>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</si>
  <si>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</si>
  <si>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</si>
  <si>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</si>
  <si>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</si>
  <si>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</si>
  <si>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</si>
  <si>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</si>
  <si>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</si>
  <si>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</si>
  <si>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</si>
  <si>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</si>
  <si>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</si>
  <si>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</si>
  <si>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</si>
  <si>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</si>
  <si>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</si>
  <si>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</si>
  <si>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</si>
  <si>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</si>
  <si>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</si>
  <si>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</si>
  <si>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</si>
  <si>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</si>
  <si>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</si>
  <si>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</si>
  <si>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</si>
  <si>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</si>
  <si>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</si>
  <si>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</si>
  <si>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</si>
  <si>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</si>
  <si>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</si>
  <si>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</si>
  <si>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</si>
  <si>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</si>
  <si>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</si>
  <si>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</si>
  <si>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</si>
  <si>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</si>
  <si>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</si>
  <si>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</si>
  <si>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</si>
  <si>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</si>
  <si>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</si>
  <si>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</si>
  <si>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</si>
  <si>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</si>
  <si>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</si>
  <si>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</si>
  <si>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</si>
  <si>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</si>
  <si>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</si>
  <si>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</si>
  <si>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</si>
  <si>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</si>
  <si>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</si>
  <si>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</si>
  <si>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</si>
  <si>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</si>
  <si>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</si>
  <si>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</si>
  <si>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</si>
  <si>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</si>
  <si>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</si>
  <si>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</si>
  <si>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</si>
  <si>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</si>
  <si>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</si>
  <si>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</si>
  <si>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</si>
  <si>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</si>
  <si>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</si>
  <si>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</si>
  <si>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</si>
  <si>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</si>
  <si>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</si>
  <si>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</si>
  <si>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</si>
  <si>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</si>
  <si>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</si>
  <si>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</si>
  <si>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</si>
  <si>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</si>
  <si>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</si>
  <si>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</si>
  <si>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</si>
  <si>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</si>
  <si>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</si>
  <si>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</si>
  <si>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</si>
  <si>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</si>
  <si>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</si>
  <si>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</si>
  <si>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</si>
  <si>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</si>
  <si>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</si>
  <si>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</si>
  <si>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</si>
  <si>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</si>
  <si>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</si>
  <si>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</si>
  <si>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</si>
  <si>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</si>
  <si>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</si>
  <si>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</si>
  <si>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</si>
  <si>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</si>
  <si>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</si>
  <si>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</si>
  <si>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</si>
  <si>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</si>
  <si>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</si>
  <si>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</si>
  <si>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</si>
  <si>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</si>
  <si>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</si>
  <si>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</si>
  <si>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</si>
  <si>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</si>
  <si>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</si>
  <si>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</si>
  <si>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</si>
  <si>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</si>
  <si>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</si>
  <si>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</si>
  <si>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</si>
  <si>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</si>
  <si>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</si>
  <si>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</si>
  <si>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</si>
  <si>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</si>
  <si>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</si>
  <si>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</si>
  <si>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</si>
  <si>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</si>
  <si>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</si>
  <si>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</si>
  <si>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</si>
  <si>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</si>
  <si>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</si>
  <si>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</si>
  <si>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</si>
  <si>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</si>
  <si>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</si>
  <si>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</si>
  <si>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</si>
  <si>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</si>
  <si>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</si>
  <si>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</si>
  <si>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</si>
  <si>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</si>
  <si>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</si>
  <si>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</si>
  <si>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</si>
  <si>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</si>
  <si>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</si>
  <si>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</si>
  <si>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</si>
  <si>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</si>
  <si>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</si>
  <si>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</si>
  <si>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</si>
  <si>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</si>
  <si>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</si>
  <si>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</si>
  <si>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</si>
  <si>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</si>
  <si>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</si>
  <si>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</si>
  <si>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</si>
  <si>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</si>
  <si>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</si>
  <si>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</si>
  <si>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</si>
  <si>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</si>
  <si>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</si>
  <si>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</si>
  <si>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</si>
  <si>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</si>
  <si>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</si>
  <si>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</si>
  <si>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</si>
  <si>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</si>
  <si>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</si>
  <si>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</si>
  <si>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</si>
  <si>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</si>
  <si>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</si>
  <si>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</si>
  <si>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</si>
  <si>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</si>
  <si>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</si>
  <si>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</si>
  <si>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</si>
  <si>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</si>
  <si>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</si>
  <si>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</si>
  <si>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</si>
  <si>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</si>
  <si>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</si>
  <si>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</si>
  <si>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</si>
  <si>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</si>
  <si>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</si>
  <si>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</si>
  <si>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</si>
  <si>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</si>
  <si>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</si>
  <si>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</si>
  <si>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</si>
  <si>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</si>
  <si>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</si>
  <si>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</si>
  <si>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</si>
  <si>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</si>
  <si>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</si>
  <si>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</si>
  <si>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</si>
  <si>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</si>
  <si>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</si>
  <si>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</si>
  <si>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</si>
  <si>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</si>
  <si>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</si>
  <si>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</si>
  <si>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</si>
  <si>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</si>
  <si>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</si>
  <si>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</si>
  <si>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</si>
  <si>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</si>
  <si>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</si>
  <si>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</si>
  <si>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</si>
  <si>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</si>
  <si>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</si>
  <si>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</si>
  <si>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</si>
  <si>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</si>
  <si>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</si>
  <si>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</si>
  <si>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</si>
  <si>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</si>
  <si>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</si>
  <si>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</si>
  <si>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</si>
  <si>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</si>
  <si>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</si>
  <si>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</si>
  <si>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</si>
  <si>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</si>
  <si>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</si>
  <si>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</si>
  <si>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</si>
  <si>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</si>
  <si>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</si>
  <si>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</si>
  <si>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</si>
  <si>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</si>
  <si>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</si>
  <si>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</si>
  <si>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</si>
  <si>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</si>
  <si>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</si>
  <si>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</si>
  <si>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</si>
  <si>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</si>
  <si>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</si>
  <si>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</si>
  <si>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</si>
  <si>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</si>
  <si>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</si>
  <si>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</si>
  <si>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</si>
  <si>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</si>
  <si>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</si>
  <si>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</si>
  <si>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</si>
  <si>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</si>
  <si>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</si>
  <si>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</si>
  <si>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</si>
  <si>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</si>
  <si>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</si>
  <si>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</si>
  <si>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</si>
  <si>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</si>
  <si>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</si>
  <si>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</si>
  <si>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</si>
  <si>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</si>
  <si>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</si>
  <si>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</si>
  <si>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</si>
  <si>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</si>
  <si>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</si>
  <si>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</si>
  <si>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</si>
  <si>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</si>
  <si>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</si>
  <si>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</si>
  <si>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</si>
  <si>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</si>
  <si>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</si>
  <si>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</si>
  <si>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</si>
  <si>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</si>
  <si>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</si>
  <si>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</si>
  <si>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</si>
  <si>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</si>
  <si>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</si>
  <si>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</si>
  <si>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</si>
  <si>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</si>
  <si>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</si>
  <si>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</si>
  <si>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</si>
  <si>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</si>
  <si>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</si>
  <si>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</si>
  <si>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</si>
  <si>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</si>
  <si>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</si>
  <si>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</si>
  <si>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</si>
  <si>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</si>
  <si>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</si>
  <si>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</si>
  <si>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</si>
  <si>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</si>
  <si>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</si>
  <si>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</si>
  <si>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</si>
  <si>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</si>
  <si>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</si>
  <si>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</si>
  <si>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</si>
  <si>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</si>
  <si>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</si>
  <si>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</si>
  <si>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</si>
  <si>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</si>
  <si>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</si>
  <si>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</si>
  <si>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</si>
  <si>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</si>
  <si>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</si>
  <si>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</si>
  <si>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</si>
  <si>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</si>
  <si>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</si>
  <si>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</si>
  <si>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</si>
  <si>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</si>
  <si>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</si>
  <si>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</si>
  <si>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</si>
  <si>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</si>
  <si>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</si>
  <si>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</si>
  <si>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</si>
  <si>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</si>
  <si>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</si>
  <si>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</si>
  <si>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</si>
  <si>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</si>
  <si>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</si>
  <si>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</si>
  <si>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</si>
  <si>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</si>
  <si>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</si>
  <si>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</si>
  <si>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</si>
  <si>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</si>
  <si>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</si>
  <si>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</si>
  <si>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</si>
  <si>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</si>
  <si>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</si>
  <si>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</si>
  <si>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</si>
  <si>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</si>
  <si>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</si>
  <si>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</si>
  <si>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</si>
  <si>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</si>
  <si>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</si>
  <si>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</si>
  <si>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</si>
  <si>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</si>
  <si>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</si>
  <si>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</si>
  <si>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</si>
  <si>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</si>
  <si>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</si>
  <si>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</si>
  <si>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</si>
  <si>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</si>
  <si>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</si>
  <si>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</si>
  <si>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</si>
  <si>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</si>
  <si>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</si>
  <si>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</si>
  <si>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</si>
  <si>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</si>
  <si>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</si>
  <si>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</si>
  <si>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</si>
  <si>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</si>
  <si>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</si>
  <si>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</si>
  <si>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</si>
  <si>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</si>
  <si>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</si>
  <si>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</si>
  <si>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</si>
  <si>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</si>
  <si>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</si>
  <si>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</si>
  <si>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</si>
  <si>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</si>
  <si>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</si>
  <si>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</si>
  <si>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</si>
  <si>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</si>
  <si>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</si>
  <si>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</si>
  <si>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</si>
  <si>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</si>
  <si>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</si>
  <si>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</si>
  <si>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</si>
  <si>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</si>
  <si>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</si>
  <si>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</si>
  <si>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</si>
  <si>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</si>
  <si>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</si>
  <si>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</si>
  <si>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</si>
  <si>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</si>
  <si>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</si>
  <si>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</si>
  <si>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</si>
  <si>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</si>
  <si>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</si>
  <si>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</si>
  <si>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</si>
  <si>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</si>
  <si>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</si>
  <si>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</si>
  <si>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</si>
  <si>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</si>
  <si>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</si>
  <si>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</si>
  <si>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</si>
  <si>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</si>
  <si>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</si>
  <si>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</si>
  <si>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</si>
  <si>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</si>
  <si>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</si>
  <si>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</si>
  <si>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</si>
  <si>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</si>
  <si>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</si>
  <si>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</si>
  <si>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</si>
  <si>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</si>
  <si>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</si>
  <si>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</si>
  <si>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</si>
  <si>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</si>
  <si>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</si>
  <si>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</si>
  <si>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</si>
  <si>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</si>
  <si>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</si>
  <si>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</si>
  <si>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</si>
  <si>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</si>
  <si>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</si>
  <si>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</si>
  <si>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</si>
  <si>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</si>
  <si>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</si>
  <si>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</si>
  <si>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</si>
  <si>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</si>
  <si>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</si>
  <si>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</si>
  <si>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</si>
  <si>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</si>
  <si>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</si>
  <si>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</si>
  <si>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</si>
  <si>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</si>
  <si>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</si>
  <si>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</si>
  <si>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</si>
  <si>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</si>
  <si>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</si>
  <si>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</si>
  <si>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</si>
  <si>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</si>
  <si>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</si>
  <si>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</si>
  <si>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</si>
  <si>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</si>
  <si>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</si>
  <si>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</si>
  <si>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</si>
  <si>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</si>
  <si>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</si>
  <si>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</si>
  <si>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</si>
  <si>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</si>
  <si>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</si>
  <si>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</si>
  <si>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</si>
  <si>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</si>
  <si>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</si>
  <si>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</si>
  <si>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</si>
  <si>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</si>
  <si>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</si>
  <si>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</si>
  <si>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</si>
  <si>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</si>
  <si>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</si>
  <si>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</si>
  <si>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</si>
  <si>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</si>
  <si>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</si>
  <si>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</si>
  <si>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</si>
  <si>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</si>
  <si>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</si>
  <si>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</si>
  <si>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</si>
  <si>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</si>
  <si>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</si>
  <si>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</si>
  <si>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</si>
  <si>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</si>
  <si>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</si>
  <si>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</si>
  <si>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</si>
  <si>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</si>
  <si>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</si>
  <si>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</si>
  <si>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</si>
  <si>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</si>
  <si>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</si>
  <si>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</si>
  <si>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</si>
  <si>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</si>
  <si>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</si>
  <si>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</si>
  <si>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</si>
  <si>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</si>
  <si>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</si>
  <si>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</si>
  <si>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</si>
  <si>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</si>
  <si>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</si>
  <si>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</si>
  <si>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</si>
  <si>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</si>
  <si>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</si>
  <si>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</si>
  <si>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</si>
  <si>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</si>
  <si>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</si>
  <si>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</si>
  <si>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</si>
  <si>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</si>
  <si>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</si>
  <si>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</si>
  <si>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</si>
  <si>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</si>
  <si>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</si>
  <si>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</si>
  <si>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</si>
  <si>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</si>
  <si>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</si>
  <si>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</si>
  <si>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</si>
  <si>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</si>
  <si>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</si>
  <si>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</si>
  <si>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</si>
  <si>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</si>
  <si>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</si>
  <si>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</si>
  <si>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</si>
  <si>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</si>
  <si>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</si>
  <si>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</si>
  <si>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</si>
  <si>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</si>
  <si>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</si>
  <si>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</si>
  <si>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</si>
  <si>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</si>
  <si>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</si>
  <si>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</si>
  <si>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</si>
  <si>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</si>
  <si>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</si>
  <si>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</si>
  <si>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</si>
  <si>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</si>
  <si>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</si>
  <si>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</si>
  <si>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</si>
  <si>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</si>
  <si>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</si>
  <si>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</si>
  <si>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</si>
  <si>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</si>
  <si>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</si>
  <si>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</si>
  <si>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</si>
  <si>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</si>
  <si>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</si>
  <si>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</si>
  <si>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</si>
  <si>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</si>
  <si>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</si>
  <si>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</si>
  <si>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</si>
  <si>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</si>
  <si>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</si>
  <si>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</si>
  <si>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</si>
  <si>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</si>
  <si>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</si>
  <si>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</si>
  <si>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</si>
  <si>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</si>
  <si>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</si>
  <si>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</si>
  <si>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</si>
  <si>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</si>
  <si>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</si>
  <si>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</si>
  <si>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</si>
  <si>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</si>
  <si>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</si>
  <si>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</si>
  <si>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</si>
  <si>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</si>
  <si>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</si>
  <si>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</si>
  <si>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</si>
  <si>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</si>
  <si>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</si>
  <si>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</si>
  <si>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</si>
  <si>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</si>
  <si>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</si>
  <si>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</si>
  <si>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</si>
  <si>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</si>
  <si>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</si>
  <si>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</si>
  <si>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</si>
  <si>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</si>
  <si>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</si>
  <si>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</si>
  <si>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</si>
  <si>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</si>
  <si>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</si>
  <si>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</si>
  <si>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</si>
  <si>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</si>
  <si>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</si>
  <si>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</si>
  <si>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</si>
  <si>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</si>
  <si>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</si>
  <si>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</si>
  <si>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</si>
  <si>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</si>
  <si>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</si>
  <si>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</si>
  <si>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</si>
  <si>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</si>
  <si>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</si>
  <si>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</si>
  <si>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</si>
  <si>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</si>
  <si>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</si>
  <si>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</si>
  <si>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</si>
  <si>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</si>
  <si>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</si>
  <si>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</si>
  <si>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</si>
  <si>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</si>
  <si>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</si>
  <si>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</si>
  <si>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</si>
  <si>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</si>
  <si>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</si>
  <si>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</si>
  <si>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</si>
  <si>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</si>
  <si>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</si>
  <si>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</si>
  <si>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</si>
  <si>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</si>
  <si>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</si>
  <si>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</si>
  <si>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</si>
  <si>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</si>
  <si>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</si>
  <si>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</si>
  <si>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</si>
  <si>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</si>
  <si>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</si>
  <si>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</si>
  <si>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</si>
  <si>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</si>
  <si>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</si>
  <si>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</si>
  <si>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</si>
  <si>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</si>
  <si>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</si>
  <si>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</si>
  <si>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</si>
  <si>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</si>
  <si>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</si>
  <si>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</si>
  <si>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</si>
  <si>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</si>
  <si>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</si>
  <si>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</si>
  <si>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</si>
  <si>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</si>
  <si>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</si>
  <si>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</si>
  <si>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</si>
  <si>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</si>
  <si>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</si>
  <si>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</si>
  <si>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</si>
  <si>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</si>
  <si>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</si>
  <si>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</si>
  <si>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</si>
  <si>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</si>
  <si>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</si>
  <si>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</si>
  <si>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</si>
  <si>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</si>
  <si>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</si>
  <si>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</si>
  <si>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</si>
  <si>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</si>
  <si>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</si>
  <si>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</si>
  <si>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</si>
  <si>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</si>
  <si>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</si>
  <si>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</si>
  <si>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</si>
  <si>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</si>
  <si>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</si>
  <si>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</si>
  <si>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</si>
  <si>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</si>
  <si>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</si>
  <si>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</si>
  <si>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</si>
  <si>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</si>
  <si>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</si>
  <si>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</si>
  <si>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</si>
  <si>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</si>
  <si>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</si>
  <si>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</si>
  <si>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</si>
  <si>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</si>
  <si>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</si>
  <si>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</si>
  <si>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</si>
  <si>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</si>
  <si>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</si>
  <si>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</si>
  <si>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</si>
  <si>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</si>
  <si>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</si>
  <si>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</si>
  <si>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</si>
  <si>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</si>
  <si>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</si>
  <si>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</si>
  <si>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</si>
  <si>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</si>
  <si>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</si>
  <si>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</si>
  <si>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</si>
  <si>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</si>
  <si>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</si>
  <si>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</si>
  <si>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</si>
  <si>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</si>
  <si>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</si>
  <si>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</si>
  <si>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</si>
  <si>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</si>
  <si>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</si>
  <si>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</si>
  <si>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</si>
  <si>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</si>
  <si>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</si>
  <si>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</si>
  <si>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</si>
  <si>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</si>
  <si>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</si>
  <si>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</si>
  <si>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</si>
  <si>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</si>
  <si>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</si>
  <si>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</si>
  <si>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</si>
  <si>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</si>
  <si>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</si>
  <si>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</si>
  <si>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</si>
  <si>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</si>
  <si>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</si>
  <si>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</si>
  <si>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</si>
  <si>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</si>
  <si>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</si>
  <si>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</si>
  <si>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</si>
  <si>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</si>
  <si>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</si>
  <si>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</si>
  <si>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</si>
  <si>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</si>
  <si>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</si>
  <si>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</si>
  <si>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</si>
  <si>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</si>
  <si>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</si>
  <si>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</si>
  <si>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</si>
  <si>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</si>
  <si>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</si>
  <si>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</si>
  <si>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</si>
  <si>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</si>
  <si>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</si>
  <si>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</si>
  <si>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</si>
  <si>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</si>
  <si>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</si>
  <si>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</si>
  <si>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</si>
  <si>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</si>
  <si>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</si>
  <si>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</si>
  <si>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</si>
  <si>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</si>
  <si>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</si>
  <si>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</si>
  <si>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</si>
  <si>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</si>
  <si>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</si>
  <si>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</si>
  <si>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</si>
  <si>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</si>
  <si>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</si>
  <si>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</si>
  <si>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</si>
  <si>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</si>
  <si>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</si>
  <si>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</si>
  <si>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</si>
  <si>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</si>
  <si>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</si>
  <si>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</si>
  <si>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</si>
  <si>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</si>
  <si>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</si>
  <si>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</si>
  <si>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</si>
  <si>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</si>
  <si>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</si>
  <si>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</si>
  <si>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</si>
  <si>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</si>
  <si>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</si>
  <si>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</si>
  <si>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</si>
  <si>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</si>
  <si>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</si>
  <si>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</si>
  <si>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</si>
  <si>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</si>
  <si>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</si>
  <si>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</si>
  <si>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</si>
  <si>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</si>
  <si>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</si>
  <si>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</si>
  <si>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</si>
  <si>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</si>
  <si>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</si>
  <si>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</si>
  <si>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</si>
  <si>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</si>
  <si>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</si>
  <si>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</si>
  <si>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</si>
  <si>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</si>
  <si>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</si>
  <si>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</si>
  <si>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</si>
  <si>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</si>
  <si>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</si>
  <si>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</si>
  <si>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</si>
  <si>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</si>
  <si>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</si>
  <si>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</si>
  <si>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</si>
  <si>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</si>
  <si>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</si>
  <si>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</si>
  <si>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</si>
  <si>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</si>
  <si>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</si>
  <si>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</si>
  <si>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</si>
  <si>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</si>
  <si>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</si>
  <si>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</si>
  <si>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</si>
  <si>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</si>
  <si>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</si>
  <si>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</si>
  <si>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</si>
  <si>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</si>
  <si>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</si>
  <si>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</si>
  <si>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</si>
  <si>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</si>
  <si>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</si>
  <si>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</si>
  <si>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</si>
  <si>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</si>
  <si>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</si>
  <si>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</si>
  <si>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</si>
  <si>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</si>
  <si>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</si>
  <si>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</si>
  <si>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</si>
  <si>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</si>
  <si>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</si>
  <si>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</si>
  <si>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</si>
  <si>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</si>
  <si>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</si>
  <si>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</si>
  <si>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</si>
  <si>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</si>
  <si>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</si>
  <si>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</si>
  <si>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</si>
  <si>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</si>
  <si>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</si>
  <si>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</si>
  <si>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</si>
  <si>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</si>
  <si>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</si>
  <si>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</si>
  <si>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</si>
  <si>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</si>
  <si>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</si>
  <si>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</si>
  <si>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</si>
  <si>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</si>
  <si>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</si>
  <si>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</si>
  <si>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</si>
  <si>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</si>
  <si>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</si>
  <si>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</si>
  <si>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</si>
  <si>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</si>
  <si>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</si>
  <si>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</si>
  <si>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</si>
  <si>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</si>
  <si>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</si>
  <si>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</si>
  <si>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</si>
  <si>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</si>
  <si>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</si>
  <si>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</si>
  <si>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</si>
  <si>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</si>
  <si>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</si>
  <si>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</si>
  <si>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</si>
  <si>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</si>
  <si>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</si>
  <si>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</si>
  <si>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</si>
  <si>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</si>
  <si>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</si>
  <si>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</si>
  <si>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</si>
  <si>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</si>
  <si>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</si>
  <si>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</si>
  <si>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</si>
  <si>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</si>
  <si>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</si>
  <si>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</si>
  <si>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</si>
  <si>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</si>
  <si>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</si>
  <si>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</si>
  <si>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</si>
  <si>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</si>
  <si>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</si>
  <si>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</si>
  <si>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</si>
  <si>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</si>
  <si>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</si>
  <si>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</si>
  <si>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</si>
  <si>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</si>
  <si>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</si>
  <si>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</si>
  <si>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</si>
  <si>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</si>
  <si>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</si>
  <si>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</si>
  <si>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</si>
  <si>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</si>
  <si>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</si>
  <si>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</si>
  <si>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</si>
  <si>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</si>
  <si>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</si>
  <si>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</si>
  <si>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</si>
  <si>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</si>
  <si>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</si>
  <si>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</si>
  <si>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</si>
  <si>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</si>
  <si>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</si>
  <si>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</si>
  <si>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</si>
  <si>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</si>
  <si>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</si>
  <si>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</si>
  <si>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</si>
  <si>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</si>
  <si>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</si>
  <si>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</si>
  <si>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</si>
  <si>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</si>
  <si>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</si>
  <si>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</si>
  <si>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</si>
  <si>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</si>
  <si>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</si>
  <si>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</si>
  <si>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</si>
  <si>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</si>
  <si>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</si>
  <si>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</si>
  <si>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</si>
  <si>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</si>
  <si>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</si>
  <si>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</si>
  <si>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</si>
  <si>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</si>
  <si>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</si>
  <si>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</si>
  <si>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</si>
  <si>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</si>
  <si>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</si>
  <si>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</si>
  <si>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</si>
  <si>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</si>
  <si>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</si>
  <si>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</si>
  <si>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</si>
  <si>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</si>
  <si>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</si>
  <si>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</si>
  <si>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</si>
  <si>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</si>
  <si>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</si>
  <si>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</si>
  <si>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</si>
  <si>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</si>
  <si>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</si>
  <si>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</si>
  <si>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</si>
  <si>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</si>
  <si>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</si>
  <si>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</si>
  <si>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</si>
  <si>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</si>
  <si>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</si>
  <si>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</si>
  <si>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</si>
  <si>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</si>
  <si>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</si>
  <si>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</si>
  <si>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</si>
  <si>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</si>
  <si>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</si>
  <si>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</si>
  <si>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</si>
  <si>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</si>
  <si>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</si>
  <si>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</si>
  <si>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</si>
  <si>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</si>
  <si>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</si>
  <si>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</si>
  <si>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</si>
  <si>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</si>
  <si>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</si>
  <si>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</si>
  <si>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</si>
  <si>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</si>
  <si>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</si>
  <si>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</si>
  <si>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</si>
  <si>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</si>
  <si>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</si>
  <si>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</si>
  <si>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</si>
  <si>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</si>
  <si>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</si>
  <si>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</si>
  <si>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</si>
  <si>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</si>
  <si>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</si>
  <si>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</si>
  <si>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</si>
  <si>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</si>
  <si>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</si>
  <si>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</si>
  <si>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</si>
  <si>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</si>
  <si>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</si>
  <si>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</si>
  <si>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</si>
  <si>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</si>
  <si>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</si>
  <si>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</si>
  <si>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</si>
  <si>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</si>
  <si>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</si>
  <si>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</si>
  <si>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</si>
  <si>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</si>
  <si>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</si>
  <si>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</si>
  <si>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</si>
  <si>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</si>
  <si>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</si>
  <si>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</si>
  <si>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</si>
  <si>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</si>
  <si>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</si>
  <si>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</si>
  <si>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</si>
  <si>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</si>
  <si>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</si>
  <si>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</si>
  <si>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</si>
  <si>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</si>
  <si>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</si>
  <si>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</si>
  <si>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</si>
  <si>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</si>
  <si>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</si>
  <si>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</si>
  <si>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</si>
  <si>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</si>
  <si>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</si>
  <si>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</si>
  <si>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</si>
  <si>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</si>
  <si>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</si>
  <si>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</si>
  <si>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</si>
  <si>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</si>
  <si>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</si>
  <si>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</si>
  <si>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</si>
  <si>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</si>
  <si>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</si>
  <si>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</si>
  <si>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</si>
  <si>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</si>
  <si>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</si>
  <si>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</si>
  <si>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</si>
  <si>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</si>
  <si>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</si>
  <si>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</si>
  <si>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</si>
  <si>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</si>
  <si>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</si>
  <si>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</si>
  <si>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</si>
  <si>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</si>
  <si>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</si>
  <si>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</si>
  <si>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</si>
  <si>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</si>
  <si>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</si>
  <si>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</si>
  <si>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</si>
  <si>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</si>
  <si>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</si>
  <si>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</si>
  <si>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</si>
  <si>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</si>
  <si>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</si>
  <si>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</si>
  <si>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</si>
  <si>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</si>
  <si>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</si>
  <si>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</si>
  <si>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</si>
  <si>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</si>
  <si>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</si>
  <si>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</si>
  <si>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</si>
  <si>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</si>
  <si>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</si>
  <si>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</si>
  <si>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</si>
  <si>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</si>
  <si>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</si>
  <si>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</si>
  <si>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</si>
  <si>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</si>
  <si>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</si>
  <si>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</si>
  <si>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</si>
  <si>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</si>
  <si>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</si>
  <si>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</si>
  <si>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</si>
  <si>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</si>
  <si>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</si>
  <si>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</si>
  <si>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</si>
  <si>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</si>
  <si>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</si>
  <si>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</si>
  <si>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</si>
  <si>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</si>
  <si>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</si>
  <si>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</si>
  <si>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</si>
  <si>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</si>
  <si>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</si>
  <si>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</si>
  <si>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</si>
  <si>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</si>
  <si>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</si>
  <si>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</si>
  <si>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</si>
  <si>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</si>
  <si>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</si>
  <si>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</si>
  <si>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</si>
  <si>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</si>
  <si>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</si>
  <si>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</si>
  <si>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</si>
  <si>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</si>
  <si>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</si>
  <si>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</si>
  <si>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</si>
  <si>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</si>
  <si>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</si>
  <si>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</si>
  <si>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</si>
  <si>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</si>
  <si>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</si>
  <si>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</si>
  <si>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</si>
  <si>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</si>
  <si>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</si>
  <si>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</si>
  <si>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</si>
  <si>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</si>
  <si>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</si>
  <si>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</si>
  <si>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</si>
  <si>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</si>
  <si>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</si>
  <si>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</si>
  <si>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</si>
  <si>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</si>
  <si>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</si>
  <si>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</si>
  <si>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</si>
  <si>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</si>
  <si>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</si>
  <si>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</si>
  <si>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</si>
  <si>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</si>
  <si>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</si>
  <si>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</si>
  <si>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</si>
  <si>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</si>
  <si>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</si>
  <si>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</si>
  <si>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</si>
  <si>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</si>
  <si>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</si>
  <si>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</si>
  <si>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</si>
  <si>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</si>
  <si>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</si>
  <si>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</si>
  <si>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</si>
  <si>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</si>
  <si>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</si>
  <si>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</si>
  <si>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</si>
  <si>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</si>
  <si>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</si>
  <si>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</si>
  <si>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</si>
  <si>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</si>
  <si>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</si>
  <si>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</si>
  <si>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</si>
  <si>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</si>
  <si>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</si>
  <si>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</si>
  <si>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</si>
  <si>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</si>
  <si>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</si>
  <si>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</si>
  <si>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</si>
  <si>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</si>
  <si>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</si>
  <si>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</si>
  <si>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</si>
  <si>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</si>
  <si>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</si>
  <si>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</si>
  <si>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</si>
  <si>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</si>
  <si>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</si>
  <si>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</si>
  <si>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</si>
  <si>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</si>
  <si>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</si>
  <si>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</si>
  <si>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</si>
  <si>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</si>
  <si>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</si>
  <si>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</si>
  <si>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</si>
  <si>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</si>
  <si>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</si>
  <si>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</si>
  <si>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</si>
  <si>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</si>
  <si>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</si>
  <si>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</si>
  <si>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</si>
  <si>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</si>
  <si>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</si>
  <si>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</si>
  <si>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</si>
  <si>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</si>
  <si>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</si>
  <si>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</si>
  <si>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</si>
  <si>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</si>
  <si>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</si>
  <si>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</si>
  <si>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</si>
  <si>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</si>
  <si>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</si>
  <si>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</si>
  <si>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</si>
  <si>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</si>
  <si>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</si>
  <si>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</si>
  <si>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</si>
  <si>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</si>
  <si>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</si>
  <si>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</si>
  <si>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</si>
  <si>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</si>
  <si>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</si>
  <si>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</si>
  <si>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</si>
  <si>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</si>
  <si>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</si>
  <si>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</si>
  <si>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</si>
  <si>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</si>
  <si>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</si>
  <si>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</si>
  <si>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</si>
  <si>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</si>
  <si>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</si>
  <si>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</si>
  <si>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</si>
  <si>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</si>
  <si>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</si>
  <si>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</si>
  <si>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</si>
  <si>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</si>
  <si>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</si>
  <si>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</si>
  <si>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</si>
  <si>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</si>
  <si>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</si>
  <si>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</si>
  <si>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</si>
  <si>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</si>
  <si>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</si>
  <si>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</si>
  <si>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</si>
  <si>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</si>
  <si>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</si>
  <si>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</si>
  <si>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</si>
  <si>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</si>
  <si>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</si>
  <si>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</si>
  <si>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</si>
  <si>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</si>
  <si>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</si>
  <si>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</si>
  <si>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</si>
  <si>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</si>
  <si>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</si>
  <si>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</si>
  <si>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</si>
  <si>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</si>
  <si>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</si>
  <si>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</si>
  <si>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</si>
  <si>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</si>
  <si>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</si>
  <si>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</si>
  <si>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</si>
  <si>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</si>
  <si>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</si>
  <si>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</si>
  <si>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</si>
  <si>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</si>
  <si>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</si>
  <si>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</si>
  <si>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</si>
  <si>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</si>
  <si>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</si>
  <si>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</si>
  <si>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</si>
  <si>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</si>
  <si>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</si>
  <si>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</si>
  <si>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</si>
  <si>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</si>
  <si>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</si>
  <si>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</si>
  <si>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</si>
  <si>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</si>
  <si>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</si>
  <si>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</si>
  <si>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</si>
  <si>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</si>
  <si>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</si>
  <si>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</si>
  <si>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</si>
  <si>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</si>
  <si>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</si>
  <si>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</si>
  <si>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</si>
  <si>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</si>
  <si>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</si>
  <si>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</si>
  <si>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</si>
  <si>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</si>
  <si>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</si>
  <si>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</si>
  <si>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</si>
  <si>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</si>
  <si>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</si>
  <si>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</si>
  <si>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</si>
  <si>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</si>
  <si>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</si>
  <si>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</si>
  <si>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</si>
  <si>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</si>
  <si>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</si>
  <si>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</si>
  <si>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</si>
  <si>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</si>
  <si>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</si>
  <si>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</si>
  <si>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</si>
  <si>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</si>
  <si>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</si>
  <si>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</si>
  <si>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</si>
  <si>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</si>
  <si>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</si>
  <si>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</si>
  <si>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</si>
  <si>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</si>
  <si>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</si>
  <si>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</si>
  <si>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</si>
  <si>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</si>
  <si>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</si>
  <si>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</si>
  <si>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</si>
  <si>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</si>
  <si>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</si>
  <si>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</si>
  <si>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</si>
  <si>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</si>
  <si>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</si>
  <si>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</si>
  <si>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</si>
  <si>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</si>
  <si>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</si>
  <si>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</si>
  <si>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</si>
  <si>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</si>
  <si>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</si>
  <si>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</si>
  <si>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</si>
  <si>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</si>
  <si>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</si>
  <si>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</si>
  <si>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</si>
  <si>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</si>
  <si>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</si>
  <si>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</si>
  <si>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</si>
  <si>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</si>
  <si>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</si>
  <si>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</si>
  <si>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</si>
  <si>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</si>
  <si>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</si>
  <si>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</si>
  <si>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</si>
  <si>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</si>
  <si>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</si>
  <si>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</si>
  <si>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</si>
  <si>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</si>
  <si>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</si>
  <si>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</si>
  <si>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</si>
  <si>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</si>
  <si>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</si>
  <si>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</si>
  <si>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</si>
  <si>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</si>
  <si>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</si>
  <si>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</si>
  <si>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</si>
  <si>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</si>
  <si>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</si>
  <si>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</si>
  <si>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</si>
  <si>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</si>
  <si>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</si>
  <si>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</si>
  <si>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</si>
  <si>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</si>
  <si>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</si>
  <si>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</si>
  <si>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</si>
  <si>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</si>
  <si>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</si>
  <si>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</si>
  <si>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</si>
  <si>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</si>
  <si>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</si>
  <si>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</si>
  <si>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</si>
  <si>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</si>
  <si>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</si>
  <si>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</si>
  <si>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</si>
  <si>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</si>
  <si>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</si>
  <si>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</si>
  <si>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</si>
  <si>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</si>
  <si>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</si>
  <si>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</si>
  <si>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</si>
  <si>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</si>
  <si>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</si>
  <si>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</si>
  <si>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</si>
  <si>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</si>
  <si>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</si>
  <si>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</si>
  <si>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</si>
  <si>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</si>
  <si>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</si>
  <si>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</si>
  <si>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</si>
  <si>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</si>
  <si>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</si>
  <si>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</si>
  <si>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</si>
  <si>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</si>
  <si>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</si>
  <si>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</si>
  <si>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</si>
  <si>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</si>
  <si>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</si>
  <si>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</si>
  <si>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</si>
  <si>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</si>
  <si>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</si>
  <si>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</si>
  <si>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</si>
  <si>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</si>
  <si>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</si>
  <si>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</si>
  <si>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</si>
  <si>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</si>
  <si>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</si>
  <si>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</si>
  <si>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</si>
  <si>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</si>
  <si>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</si>
  <si>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</si>
  <si>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</si>
  <si>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</si>
  <si>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</si>
  <si>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</si>
  <si>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</si>
  <si>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</si>
  <si>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</si>
  <si>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</si>
  <si>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</si>
  <si>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</si>
  <si>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</si>
  <si>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</si>
  <si>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</si>
  <si>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</si>
  <si>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</si>
  <si>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</si>
  <si>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</si>
  <si>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</si>
  <si>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</si>
  <si>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</si>
  <si>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</si>
  <si>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</si>
  <si>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</si>
  <si>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</si>
  <si>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</si>
  <si>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</si>
  <si>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</si>
  <si>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</si>
  <si>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</si>
  <si>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</si>
  <si>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</si>
  <si>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</si>
  <si>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</si>
  <si>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</si>
  <si>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</si>
  <si>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</si>
  <si>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</si>
  <si>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</si>
  <si>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</si>
  <si>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</si>
  <si>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</si>
  <si>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</si>
  <si>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</si>
  <si>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</si>
  <si>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</si>
  <si>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</si>
  <si>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</si>
  <si>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</si>
  <si>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</si>
  <si>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</si>
  <si>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</si>
  <si>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</si>
  <si>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</si>
  <si>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</si>
  <si>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</si>
  <si>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</si>
  <si>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</si>
  <si>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</si>
  <si>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</si>
  <si>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</si>
  <si>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</si>
  <si>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</si>
  <si>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</si>
  <si>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</si>
  <si>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</si>
  <si>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</si>
  <si>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</si>
  <si>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</si>
  <si>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</si>
  <si>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</si>
  <si>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</si>
  <si>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</si>
  <si>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</si>
  <si>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</si>
  <si>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</si>
  <si>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</si>
  <si>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</si>
  <si>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</si>
  <si>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</si>
  <si>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</si>
  <si>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</si>
  <si>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</si>
  <si>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</si>
  <si>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</si>
  <si>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</si>
  <si>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</si>
  <si>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</si>
  <si>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</si>
  <si>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</si>
  <si>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</si>
  <si>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</si>
  <si>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</si>
  <si>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</si>
  <si>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</si>
  <si>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</si>
  <si>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</si>
  <si>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</si>
  <si>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</si>
  <si>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</si>
  <si>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</si>
  <si>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</si>
  <si>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</si>
  <si>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</si>
  <si>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</si>
  <si>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</si>
  <si>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</si>
  <si>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</si>
  <si>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</si>
  <si>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</si>
  <si>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</si>
  <si>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</si>
  <si>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</si>
  <si>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</si>
  <si>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</si>
  <si>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</si>
  <si>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</si>
  <si>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</si>
  <si>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</si>
  <si>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</si>
  <si>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</si>
  <si>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</si>
  <si>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</si>
  <si>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</si>
  <si>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</si>
  <si>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</si>
  <si>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</si>
  <si>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</si>
  <si>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</si>
  <si>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</si>
  <si>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</si>
  <si>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</si>
  <si>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</si>
  <si>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</si>
  <si>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</si>
  <si>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</si>
  <si>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</si>
  <si>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</si>
  <si>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</si>
  <si>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</si>
  <si>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</si>
  <si>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</si>
  <si>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</si>
  <si>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</si>
  <si>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</si>
  <si>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</si>
  <si>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</si>
  <si>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</si>
  <si>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</si>
  <si>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</si>
  <si>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</si>
  <si>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</si>
  <si>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</si>
  <si>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</si>
  <si>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</si>
  <si>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</si>
  <si>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</si>
  <si>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</si>
  <si>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</si>
  <si>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</si>
  <si>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</si>
  <si>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</si>
  <si>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</si>
  <si>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</si>
  <si>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</si>
  <si>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</si>
  <si>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</si>
  <si>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</si>
  <si>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</si>
  <si>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</si>
  <si>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</si>
  <si>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</si>
  <si>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</si>
  <si>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</si>
  <si>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</si>
  <si>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</si>
  <si>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</si>
  <si>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</si>
  <si>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</si>
  <si>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</si>
  <si>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</si>
  <si>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</si>
  <si>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</si>
  <si>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</si>
  <si>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</si>
  <si>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</si>
  <si>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</si>
  <si>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</si>
  <si>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</si>
  <si>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</si>
  <si>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</si>
  <si>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</si>
  <si>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</si>
  <si>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</si>
  <si>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</si>
  <si>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</si>
  <si>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</si>
  <si>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</si>
  <si>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</si>
  <si>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</si>
  <si>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</si>
  <si>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</si>
  <si>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</si>
  <si>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</si>
  <si>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</si>
  <si>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</si>
  <si>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</si>
  <si>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</si>
  <si>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</si>
  <si>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</si>
  <si>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</si>
  <si>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</si>
  <si>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</si>
  <si>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</si>
  <si>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</si>
  <si>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</si>
  <si>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</si>
  <si>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</si>
  <si>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</si>
  <si>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</si>
  <si>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</si>
  <si>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</si>
  <si>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</si>
  <si>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</si>
  <si>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</si>
  <si>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</si>
  <si>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</si>
  <si>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</si>
  <si>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</si>
  <si>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</si>
  <si>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</si>
  <si>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</si>
  <si>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</si>
  <si>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</si>
  <si>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</si>
  <si>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</si>
  <si>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</si>
  <si>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</si>
  <si>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</si>
  <si>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</si>
  <si>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</si>
  <si>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</si>
  <si>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</si>
  <si>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</si>
  <si>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</si>
  <si>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</si>
  <si>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</si>
  <si>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</si>
  <si>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</si>
  <si>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</si>
  <si>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</si>
  <si>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</si>
  <si>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</si>
  <si>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</si>
  <si>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</si>
  <si>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</si>
  <si>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</si>
  <si>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</si>
  <si>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</si>
  <si>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</si>
  <si>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</si>
  <si>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</si>
  <si>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</si>
  <si>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</si>
  <si>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</si>
  <si>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</si>
  <si>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</si>
  <si>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</si>
  <si>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</si>
  <si>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</si>
  <si>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</si>
  <si>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</si>
  <si>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</si>
  <si>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</si>
  <si>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</si>
  <si>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</si>
  <si>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</si>
  <si>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</si>
  <si>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</si>
  <si>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</si>
  <si>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</si>
  <si>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</si>
  <si>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</si>
  <si>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</si>
  <si>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</si>
  <si>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</si>
  <si>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</si>
  <si>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</si>
  <si>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</si>
  <si>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</si>
  <si>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</si>
  <si>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</si>
  <si>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</si>
  <si>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</si>
  <si>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</si>
  <si>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</si>
  <si>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</si>
  <si>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</si>
  <si>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</si>
  <si>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</si>
  <si>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</si>
  <si>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</si>
  <si>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</si>
  <si>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</si>
  <si>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</si>
  <si>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</si>
  <si>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</si>
  <si>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</si>
  <si>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</si>
  <si>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</si>
  <si>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</si>
  <si>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</si>
  <si>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</si>
  <si>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</si>
  <si>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</si>
  <si>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</si>
  <si>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</si>
  <si>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</si>
  <si>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</si>
  <si>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</si>
  <si>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</si>
  <si>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</si>
  <si>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</si>
  <si>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</si>
  <si>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</si>
  <si>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</si>
  <si>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</si>
  <si>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</si>
  <si>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</si>
  <si>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</si>
  <si>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</si>
  <si>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</si>
  <si>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</si>
  <si>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</si>
  <si>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</si>
  <si>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</si>
  <si>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</si>
  <si>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</si>
  <si>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</si>
  <si>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</si>
  <si>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</si>
  <si>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</si>
  <si>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</si>
  <si>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</si>
  <si>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</si>
  <si>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</si>
  <si>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</si>
  <si>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</si>
  <si>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</si>
  <si>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</si>
  <si>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</si>
  <si>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</si>
  <si>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</si>
  <si>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</si>
  <si>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</si>
  <si>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</si>
  <si>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</si>
  <si>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</si>
  <si>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</si>
  <si>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</si>
  <si>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</si>
  <si>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</si>
  <si>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</si>
  <si>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</si>
  <si>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</si>
  <si>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</si>
  <si>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</si>
  <si>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</si>
  <si>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</si>
  <si>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</si>
  <si>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</si>
  <si>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</si>
  <si>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</si>
  <si>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</si>
  <si>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</si>
  <si>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</si>
  <si>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</si>
  <si>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</si>
  <si>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</si>
  <si>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</si>
  <si>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</si>
  <si>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</si>
  <si>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</si>
  <si>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</si>
  <si>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</si>
  <si>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</si>
  <si>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</si>
  <si>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</si>
  <si>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</si>
  <si>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</si>
  <si>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</si>
  <si>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</si>
  <si>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</si>
  <si>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</si>
  <si>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</si>
  <si>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</si>
  <si>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</si>
  <si>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</si>
  <si>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</si>
  <si>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</si>
  <si>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</si>
  <si>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</si>
  <si>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</si>
  <si>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</si>
  <si>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</si>
  <si>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</si>
  <si>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</si>
  <si>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</si>
  <si>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</si>
  <si>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</si>
  <si>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</si>
  <si>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</si>
  <si>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</si>
  <si>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</si>
  <si>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</si>
  <si>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</si>
  <si>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</si>
  <si>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</si>
  <si>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</si>
  <si>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</si>
  <si>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</si>
  <si>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</si>
  <si>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</si>
  <si>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</si>
  <si>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</si>
  <si>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</si>
  <si>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</si>
  <si>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</si>
  <si>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</si>
  <si>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</si>
  <si>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</si>
  <si>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</si>
  <si>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</si>
  <si>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</si>
  <si>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</si>
  <si>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</si>
  <si>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</si>
  <si>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</si>
  <si>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</si>
  <si>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</si>
  <si>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</si>
  <si>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</si>
  <si>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</si>
  <si>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</si>
  <si>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</si>
  <si>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</si>
  <si>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</si>
  <si>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</si>
  <si>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</si>
  <si>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</si>
  <si>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</si>
  <si>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</si>
  <si>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</si>
  <si>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</si>
  <si>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</si>
  <si>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</si>
  <si>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</si>
  <si>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</si>
  <si>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</si>
  <si>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</si>
  <si>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</si>
  <si>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</si>
  <si>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</si>
  <si>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</si>
  <si>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</si>
  <si>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</si>
  <si>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</si>
  <si>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</si>
  <si>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</si>
  <si>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</si>
  <si>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</si>
  <si>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</si>
  <si>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</si>
  <si>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</si>
  <si>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</si>
  <si>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</si>
  <si>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</si>
  <si>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</si>
  <si>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</si>
  <si>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</si>
  <si>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</si>
  <si>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</si>
  <si>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</si>
  <si>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</si>
  <si>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</si>
  <si>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</si>
  <si>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</si>
  <si>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</si>
  <si>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</si>
  <si>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</si>
  <si>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</si>
  <si>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</si>
  <si>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</si>
  <si>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</si>
  <si>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</si>
  <si>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</si>
  <si>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</si>
  <si>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</si>
  <si>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</si>
  <si>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</si>
  <si>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</si>
  <si>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</si>
  <si>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</si>
  <si>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</si>
  <si>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</si>
  <si>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</si>
  <si>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</si>
  <si>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</si>
  <si>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</si>
  <si>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</si>
  <si>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</si>
  <si>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</si>
  <si>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</si>
  <si>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</si>
  <si>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</si>
  <si>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</si>
  <si>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</si>
  <si>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</si>
  <si>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</si>
  <si>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</si>
  <si>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</si>
  <si>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</si>
  <si>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</si>
  <si>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</si>
  <si>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</si>
  <si>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</si>
  <si>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</si>
  <si>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</si>
  <si>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</si>
  <si>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</si>
  <si>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</si>
  <si>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</si>
  <si>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</si>
  <si>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</si>
  <si>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</si>
  <si>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</si>
  <si>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</si>
  <si>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</si>
  <si>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</si>
  <si>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</si>
  <si>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</si>
  <si>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</si>
  <si>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</si>
  <si>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</si>
  <si>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</si>
  <si>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</si>
  <si>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</si>
  <si>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</si>
  <si>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</si>
  <si>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</si>
  <si>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</si>
  <si>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</si>
  <si>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</si>
  <si>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</si>
  <si>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</si>
  <si>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</si>
  <si>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</si>
  <si>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</si>
  <si>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</si>
  <si>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</si>
  <si>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</si>
  <si>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</si>
  <si>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</si>
  <si>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</si>
  <si>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</si>
  <si>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</si>
  <si>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</si>
  <si>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</si>
  <si>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</si>
  <si>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</si>
  <si>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</si>
  <si>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</si>
  <si>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</si>
  <si>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</si>
  <si>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</si>
  <si>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</si>
  <si>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</si>
  <si>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</si>
  <si>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</si>
  <si>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</si>
  <si>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</si>
  <si>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</si>
  <si>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</si>
  <si>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</si>
  <si>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</si>
  <si>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</si>
  <si>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</si>
  <si>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</si>
  <si>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</si>
  <si>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</si>
  <si>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</si>
  <si>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</si>
  <si>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</si>
  <si>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</si>
  <si>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</si>
  <si>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</si>
  <si>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</si>
  <si>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</si>
  <si>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</si>
  <si>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</si>
  <si>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</si>
  <si>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</si>
  <si>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</si>
  <si>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</si>
  <si>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</si>
  <si>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</si>
  <si>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</si>
  <si>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</si>
  <si>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</si>
  <si>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</si>
  <si>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</si>
  <si>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</si>
  <si>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</si>
  <si>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</si>
  <si>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</si>
  <si>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</si>
  <si>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</si>
  <si>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</si>
  <si>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</si>
  <si>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</si>
  <si>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</si>
  <si>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</si>
  <si>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</si>
  <si>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</si>
  <si>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</si>
  <si>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</si>
  <si>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</si>
  <si>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</si>
  <si>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</si>
  <si>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</si>
  <si>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</si>
  <si>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</si>
  <si>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</si>
  <si>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</si>
  <si>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</si>
  <si>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</si>
  <si>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</si>
  <si>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</si>
  <si>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</si>
  <si>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</si>
  <si>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</si>
  <si>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</si>
  <si>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</si>
  <si>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</si>
  <si>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</si>
  <si>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</si>
  <si>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</si>
  <si>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</si>
  <si>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</si>
  <si>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</si>
  <si>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</si>
  <si>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</si>
  <si>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</si>
  <si>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</si>
  <si>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</si>
  <si>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</si>
  <si>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</si>
  <si>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</si>
  <si>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</si>
  <si>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</si>
  <si>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</si>
  <si>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</si>
  <si>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</si>
  <si>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</si>
  <si>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</si>
  <si>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</si>
  <si>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</si>
  <si>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</si>
  <si>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</si>
  <si>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</si>
  <si>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</si>
  <si>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</si>
  <si>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</si>
  <si>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</si>
  <si>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</si>
  <si>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</si>
  <si>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</si>
  <si>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</si>
  <si>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</si>
  <si>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</si>
  <si>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</si>
  <si>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</si>
  <si>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</si>
  <si>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</si>
  <si>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</si>
  <si>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</si>
  <si>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</si>
  <si>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</si>
  <si>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</si>
  <si>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</si>
  <si>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</si>
  <si>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</si>
  <si>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</si>
  <si>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</si>
  <si>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</si>
  <si>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</si>
  <si>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</si>
  <si>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</si>
  <si>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</si>
  <si>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</si>
  <si>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</si>
  <si>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</si>
  <si>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</si>
  <si>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</si>
  <si>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</si>
  <si>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</si>
  <si>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</si>
  <si>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</si>
  <si>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</si>
  <si>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</si>
  <si>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</si>
  <si>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</si>
  <si>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</si>
  <si>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</si>
  <si>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</si>
  <si>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</si>
  <si>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</si>
  <si>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</si>
  <si>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</si>
  <si>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</si>
  <si>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</si>
  <si>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</si>
  <si>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</si>
  <si>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</si>
  <si>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</si>
  <si>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</si>
  <si>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</si>
  <si>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</si>
  <si>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</si>
  <si>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</si>
  <si>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</si>
  <si>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</si>
  <si>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</si>
  <si>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</si>
  <si>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</si>
  <si>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</si>
  <si>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</si>
  <si>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</si>
  <si>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</si>
  <si>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</si>
  <si>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</si>
  <si>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</si>
  <si>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</si>
  <si>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</si>
  <si>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</si>
  <si>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</si>
  <si>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</si>
  <si>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</si>
  <si>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</si>
  <si>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</si>
  <si>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</si>
  <si>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</si>
  <si>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</si>
  <si>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</si>
  <si>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</si>
  <si>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</si>
  <si>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</si>
  <si>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</si>
  <si>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</si>
  <si>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</si>
  <si>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</si>
  <si>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</si>
  <si>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</si>
  <si>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</si>
  <si>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</si>
  <si>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</si>
  <si>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</si>
  <si>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</si>
  <si>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</si>
  <si>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</si>
  <si>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</si>
  <si>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</si>
  <si>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</si>
  <si>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</si>
  <si>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</si>
  <si>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</si>
  <si>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</si>
  <si>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</si>
  <si>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</si>
  <si>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</si>
  <si>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</si>
  <si>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</si>
  <si>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</si>
  <si>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</si>
  <si>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</si>
  <si>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</si>
  <si>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</si>
  <si>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</si>
  <si>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</si>
  <si>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</si>
  <si>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</si>
  <si>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</si>
  <si>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</si>
  <si>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</si>
  <si>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</si>
  <si>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</si>
  <si>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</si>
  <si>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</si>
  <si>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</si>
  <si>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</si>
  <si>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</si>
  <si>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</si>
  <si>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</si>
  <si>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</si>
  <si>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</si>
  <si>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</si>
  <si>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</si>
  <si>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</si>
  <si>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</si>
  <si>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</si>
  <si>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</si>
  <si>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</si>
  <si>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</si>
  <si>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</si>
  <si>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</si>
  <si>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</si>
  <si>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</si>
  <si>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</si>
  <si>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</si>
  <si>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</si>
  <si>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</si>
  <si>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</si>
  <si>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</si>
  <si>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</si>
  <si>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</si>
  <si>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</si>
  <si>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</si>
  <si>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</si>
  <si>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</si>
  <si>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</si>
  <si>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</si>
  <si>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</si>
  <si>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</si>
  <si>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</si>
  <si>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</si>
  <si>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</si>
  <si>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</si>
  <si>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</si>
  <si>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</si>
  <si>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</si>
  <si>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</si>
  <si>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</si>
  <si>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</si>
  <si>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</si>
  <si>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</si>
  <si>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</si>
  <si>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</si>
  <si>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</si>
  <si>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</si>
  <si>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</si>
  <si>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</si>
  <si>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</si>
  <si>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</si>
  <si>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</si>
  <si>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</si>
  <si>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</si>
  <si>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</si>
  <si>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</si>
  <si>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</si>
  <si>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</si>
  <si>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</si>
  <si>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</si>
  <si>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</si>
  <si>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</si>
  <si>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</si>
  <si>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</si>
  <si>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</si>
  <si>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</si>
  <si>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</si>
  <si>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</si>
  <si>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</si>
  <si>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</si>
  <si>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</si>
  <si>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</si>
  <si>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</si>
  <si>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</si>
  <si>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</si>
  <si>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</si>
  <si>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</si>
  <si>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</si>
  <si>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</si>
  <si>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</si>
  <si>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</si>
  <si>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</si>
  <si>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</si>
  <si>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</si>
  <si>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</si>
  <si>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</si>
  <si>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</si>
  <si>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</si>
  <si>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</si>
  <si>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</si>
  <si>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</si>
  <si>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</si>
  <si>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</si>
  <si>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</si>
  <si>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</si>
  <si>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</si>
  <si>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</si>
  <si>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</si>
  <si>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</si>
  <si>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</si>
  <si>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</si>
  <si>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</si>
  <si>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</si>
  <si>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</si>
  <si>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</si>
  <si>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</si>
  <si>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</si>
  <si>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</si>
  <si>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</si>
  <si>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</si>
  <si>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</si>
  <si>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</si>
  <si>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</si>
  <si>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</si>
  <si>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</si>
  <si>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</si>
  <si>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</si>
  <si>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</si>
  <si>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</si>
  <si>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</si>
  <si>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</si>
  <si>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</si>
  <si>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</si>
  <si>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</si>
  <si>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</si>
  <si>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</si>
  <si>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</si>
  <si>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</si>
  <si>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</si>
  <si>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</si>
  <si>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</si>
  <si>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</si>
  <si>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</si>
  <si>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</si>
  <si>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</si>
  <si>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</si>
  <si>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</si>
  <si>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</si>
  <si>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</si>
  <si>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</si>
  <si>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</si>
  <si>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</si>
  <si>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</si>
  <si>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</si>
  <si>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</si>
  <si>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</si>
  <si>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</si>
  <si>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</si>
  <si>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</si>
  <si>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</si>
  <si>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</si>
  <si>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</si>
  <si>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</si>
  <si>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</si>
  <si>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</si>
  <si>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</si>
  <si>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</si>
  <si>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</si>
  <si>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</si>
  <si>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</si>
  <si>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</si>
  <si>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</si>
  <si>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</si>
  <si>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</si>
  <si>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</si>
  <si>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</si>
  <si>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</si>
  <si>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</si>
  <si>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</si>
  <si>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</si>
  <si>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</si>
  <si>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</si>
  <si>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</si>
  <si>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</si>
  <si>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</si>
  <si>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</si>
  <si>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</si>
  <si>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</si>
  <si>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</si>
  <si>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</si>
  <si>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</si>
  <si>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</si>
  <si>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</si>
  <si>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</si>
  <si>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</si>
  <si>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</si>
  <si>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</si>
  <si>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</si>
  <si>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</si>
  <si>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</si>
  <si>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</si>
  <si>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</si>
  <si>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</si>
  <si>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</si>
  <si>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</si>
  <si>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</si>
  <si>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</si>
  <si>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</si>
  <si>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</si>
  <si>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</si>
  <si>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</si>
  <si>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</si>
  <si>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</si>
  <si>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</si>
  <si>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</si>
  <si>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</si>
  <si>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</si>
  <si>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</si>
  <si>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</si>
  <si>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</si>
  <si>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</si>
  <si>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</si>
  <si>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</si>
  <si>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</si>
  <si>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</si>
  <si>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</si>
  <si>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</si>
  <si>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</si>
  <si>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</si>
  <si>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</si>
  <si>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</si>
  <si>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</si>
  <si>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</si>
  <si>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</si>
  <si>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</si>
  <si>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</si>
  <si>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</si>
  <si>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</si>
  <si>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</si>
  <si>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</si>
  <si>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</si>
  <si>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</si>
  <si>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</si>
  <si>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</si>
  <si>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</si>
  <si>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</si>
  <si>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</si>
  <si>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</si>
  <si>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</si>
  <si>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</si>
  <si>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</si>
  <si>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</si>
  <si>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</si>
  <si>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</si>
  <si>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</si>
  <si>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</si>
  <si>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</si>
  <si>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</si>
  <si>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</si>
  <si>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</si>
  <si>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</si>
  <si>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</si>
  <si>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</si>
  <si>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</si>
  <si>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</si>
  <si>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</si>
  <si>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</si>
  <si>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</si>
  <si>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</si>
  <si>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</si>
  <si>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</si>
  <si>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</si>
  <si>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</si>
  <si>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</si>
  <si>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</si>
  <si>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</si>
  <si>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</si>
  <si>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</si>
  <si>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</si>
  <si>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</si>
  <si>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</si>
  <si>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</si>
  <si>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</si>
  <si>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</si>
  <si>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</si>
  <si>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</si>
  <si>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</si>
  <si>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</si>
  <si>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</si>
  <si>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</si>
  <si>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</si>
  <si>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</si>
  <si>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</si>
  <si>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</si>
  <si>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</si>
  <si>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</si>
  <si>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</si>
  <si>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</si>
  <si>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</si>
  <si>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</si>
  <si>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</si>
  <si>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</si>
  <si>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</si>
  <si>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</si>
  <si>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</si>
  <si>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</si>
  <si>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</si>
  <si>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</si>
  <si>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</si>
  <si>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</si>
  <si>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</si>
  <si>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</si>
  <si>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</si>
  <si>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</si>
  <si>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</si>
  <si>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</si>
  <si>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</si>
  <si>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</si>
  <si>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</si>
  <si>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</si>
  <si>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</si>
  <si>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</si>
  <si>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</si>
  <si>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</si>
  <si>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</si>
  <si>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</si>
  <si>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</si>
  <si>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</si>
  <si>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</si>
  <si>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</si>
  <si>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</si>
  <si>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</si>
  <si>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</si>
  <si>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</si>
  <si>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</si>
  <si>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</si>
  <si>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</si>
  <si>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</si>
  <si>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</si>
  <si>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</si>
  <si>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</si>
  <si>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</si>
  <si>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</si>
  <si>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</si>
  <si>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</si>
  <si>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</si>
  <si>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</si>
  <si>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</si>
  <si>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</si>
  <si>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</si>
  <si>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</si>
  <si>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</si>
  <si>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</si>
  <si>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</si>
  <si>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</si>
  <si>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</si>
  <si>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</si>
  <si>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</si>
  <si>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</si>
  <si>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</si>
  <si>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</si>
  <si>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</si>
  <si>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</si>
  <si>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</si>
  <si>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</si>
  <si>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</si>
  <si>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</si>
  <si>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</si>
  <si>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</si>
  <si>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</si>
  <si>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</si>
  <si>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</si>
  <si>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</si>
  <si>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</si>
  <si>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</si>
  <si>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</si>
  <si>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</si>
  <si>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</si>
  <si>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</si>
  <si>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</si>
  <si>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</si>
  <si>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</si>
  <si>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</si>
  <si>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</si>
  <si>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</si>
  <si>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</si>
  <si>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</si>
  <si>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</si>
  <si>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</si>
  <si>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</si>
  <si>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</si>
  <si>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</si>
  <si>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</si>
  <si>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</si>
  <si>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</si>
  <si>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</si>
  <si>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</si>
  <si>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</si>
  <si>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</si>
  <si>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</si>
  <si>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</si>
  <si>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</si>
  <si>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</si>
  <si>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</si>
  <si>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</si>
  <si>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</si>
  <si>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</si>
  <si>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</si>
  <si>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</si>
  <si>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</si>
  <si>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</si>
  <si>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</si>
  <si>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</si>
  <si>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</si>
  <si>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</si>
  <si>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</si>
  <si>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</si>
  <si>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</si>
  <si>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</si>
  <si>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</si>
  <si>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</si>
  <si>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</si>
  <si>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</si>
  <si>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</si>
  <si>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</si>
  <si>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</si>
  <si>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</si>
  <si>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</si>
  <si>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</si>
  <si>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</si>
  <si>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</si>
  <si>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</si>
  <si>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</si>
  <si>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</si>
  <si>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</si>
  <si>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</si>
  <si>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</si>
  <si>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</si>
  <si>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</si>
  <si>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</si>
  <si>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</si>
  <si>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</si>
  <si>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</si>
  <si>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</si>
  <si>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</si>
  <si>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</si>
  <si>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</si>
  <si>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</si>
  <si>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</si>
  <si>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</si>
  <si>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</si>
  <si>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</si>
  <si>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</si>
  <si>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</si>
  <si>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</si>
  <si>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</si>
  <si>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</si>
  <si>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</si>
  <si>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</si>
  <si>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</si>
  <si>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</si>
  <si>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</si>
  <si>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</si>
  <si>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</si>
  <si>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</si>
  <si>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</si>
  <si>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</si>
  <si>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</si>
  <si>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</si>
  <si>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</si>
  <si>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</si>
  <si>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</si>
  <si>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</si>
  <si>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</si>
  <si>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</si>
  <si>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</si>
  <si>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</si>
  <si>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</si>
  <si>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</si>
  <si>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</si>
  <si>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</si>
  <si>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</si>
  <si>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</si>
  <si>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</si>
  <si>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</si>
  <si>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</si>
  <si>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</si>
  <si>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</si>
  <si>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</si>
  <si>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</si>
  <si>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</si>
  <si>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</si>
  <si>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</si>
  <si>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</si>
  <si>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</si>
  <si>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</si>
  <si>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</si>
  <si>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</si>
  <si>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</si>
  <si>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</si>
  <si>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</si>
  <si>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</si>
  <si>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</si>
  <si>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</si>
  <si>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</si>
  <si>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</si>
  <si>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</si>
  <si>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</si>
  <si>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</si>
  <si>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</si>
  <si>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</si>
  <si>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</si>
  <si>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</si>
  <si>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</si>
  <si>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</si>
  <si>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</si>
  <si>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</si>
  <si>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</si>
  <si>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</si>
  <si>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</si>
  <si>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</si>
  <si>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</si>
  <si>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</si>
  <si>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</si>
  <si>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</si>
  <si>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</si>
  <si>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</si>
  <si>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</si>
  <si>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</si>
  <si>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</si>
  <si>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</si>
  <si>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</si>
  <si>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</si>
  <si>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</si>
  <si>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</si>
  <si>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</si>
  <si>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</si>
  <si>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</si>
  <si>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</si>
  <si>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</si>
  <si>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</si>
  <si>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</si>
  <si>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</si>
  <si>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</si>
  <si>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</si>
  <si>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</si>
  <si>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</si>
  <si>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</si>
  <si>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</si>
  <si>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</si>
  <si>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</si>
  <si>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</si>
  <si>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</si>
  <si>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</si>
  <si>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</si>
  <si>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</si>
  <si>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</si>
  <si>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</si>
  <si>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</si>
  <si>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</si>
  <si>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</si>
  <si>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</si>
  <si>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</si>
  <si>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</si>
  <si>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</si>
  <si>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</si>
  <si>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</si>
  <si>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</si>
  <si>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</si>
  <si>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</si>
  <si>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</si>
  <si>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</si>
  <si>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</si>
  <si>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</si>
  <si>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</si>
  <si>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</si>
  <si>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</si>
  <si>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</si>
  <si>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</si>
  <si>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</si>
  <si>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</si>
  <si>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</si>
  <si>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</si>
  <si>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</si>
  <si>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</si>
  <si>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</si>
  <si>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</si>
  <si>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</si>
  <si>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</si>
  <si>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</si>
  <si>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</si>
  <si>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</si>
  <si>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</si>
  <si>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</si>
  <si>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</si>
  <si>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</si>
  <si>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</si>
  <si>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</si>
  <si>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</si>
  <si>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</si>
  <si>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</si>
  <si>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</si>
  <si>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</si>
  <si>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</si>
  <si>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</si>
  <si>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</si>
  <si>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</si>
  <si>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</si>
  <si>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</si>
  <si>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</si>
  <si>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</si>
  <si>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</si>
  <si>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</si>
  <si>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</si>
  <si>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</si>
  <si>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</si>
  <si>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</si>
  <si>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</si>
  <si>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</si>
  <si>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</si>
  <si>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</si>
  <si>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</si>
  <si>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</si>
  <si>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</si>
  <si>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</si>
  <si>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</si>
  <si>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</si>
  <si>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</si>
  <si>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</si>
  <si>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</si>
  <si>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</si>
  <si>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</si>
  <si>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</si>
  <si>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</si>
  <si>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</si>
  <si>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</si>
  <si>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</si>
  <si>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</si>
  <si>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</si>
  <si>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</si>
  <si>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</si>
  <si>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</si>
  <si>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</si>
  <si>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</si>
  <si>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</si>
  <si>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</si>
  <si>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</si>
  <si>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</si>
  <si>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</si>
  <si>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</si>
  <si>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</si>
  <si>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</si>
  <si>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</si>
  <si>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</si>
  <si>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</si>
  <si>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</si>
  <si>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</si>
  <si>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</si>
  <si>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</si>
  <si>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</si>
  <si>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</si>
  <si>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</si>
  <si>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</si>
  <si>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</si>
  <si>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</si>
  <si>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</si>
  <si>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</si>
  <si>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</si>
  <si>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</si>
  <si>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</si>
  <si>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</si>
  <si>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</si>
  <si>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</si>
  <si>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</si>
  <si>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</si>
  <si>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</si>
  <si>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</si>
  <si>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</si>
  <si>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</si>
  <si>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</si>
  <si>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</si>
  <si>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</si>
  <si>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</si>
  <si>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</si>
  <si>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</si>
  <si>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</si>
  <si>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</si>
  <si>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</si>
  <si>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</si>
  <si>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</si>
  <si>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</si>
  <si>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</si>
  <si>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</si>
  <si>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</si>
  <si>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</si>
  <si>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</si>
  <si>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</si>
  <si>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</si>
  <si>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</si>
  <si>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</si>
  <si>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</si>
  <si>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</si>
  <si>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</si>
  <si>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</si>
  <si>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</si>
  <si>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</si>
  <si>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</si>
  <si>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</si>
  <si>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</si>
  <si>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</si>
  <si>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</si>
  <si>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</si>
  <si>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</si>
  <si>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</si>
  <si>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</si>
  <si>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</si>
  <si>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</si>
  <si>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</si>
  <si>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</si>
  <si>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</si>
  <si>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</si>
  <si>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</si>
  <si>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</si>
  <si>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</si>
  <si>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</si>
  <si>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</si>
  <si>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</si>
  <si>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</si>
  <si>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</si>
  <si>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</si>
  <si>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</si>
  <si>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</si>
  <si>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</si>
  <si>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</si>
  <si>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</si>
  <si>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</si>
  <si>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</si>
  <si>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</si>
  <si>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</si>
  <si>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</si>
  <si>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</si>
  <si>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</si>
  <si>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</si>
  <si>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</si>
  <si>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</si>
  <si>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</si>
  <si>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</si>
  <si>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</si>
  <si>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</si>
  <si>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</si>
  <si>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</si>
  <si>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</si>
  <si>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</si>
  <si>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</si>
  <si>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</si>
  <si>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</si>
  <si>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</si>
  <si>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</si>
  <si>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</si>
  <si>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</si>
  <si>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</si>
  <si>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</si>
  <si>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</si>
  <si>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</si>
  <si>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</si>
  <si>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</si>
  <si>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</si>
  <si>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</si>
  <si>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</si>
  <si>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</si>
  <si>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</si>
  <si>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</si>
  <si>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</si>
  <si>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</si>
  <si>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</si>
  <si>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</si>
  <si>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</si>
  <si>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</si>
  <si>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</si>
  <si>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</si>
  <si>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</si>
  <si>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</si>
  <si>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</si>
  <si>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</si>
  <si>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</si>
  <si>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</si>
  <si>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</si>
  <si>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</si>
  <si>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</si>
  <si>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</si>
  <si>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</si>
  <si>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</si>
  <si>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</si>
  <si>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</si>
  <si>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</si>
  <si>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</si>
  <si>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</si>
  <si>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</si>
  <si>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</si>
  <si>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</si>
  <si>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</si>
  <si>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</si>
  <si>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</si>
  <si>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</si>
  <si>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</si>
  <si>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</si>
  <si>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</si>
  <si>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</si>
  <si>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</si>
  <si>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</si>
  <si>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</si>
  <si>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</si>
  <si>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</si>
  <si>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</si>
  <si>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</si>
  <si>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</si>
  <si>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</si>
  <si>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</si>
  <si>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</si>
  <si>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</si>
  <si>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</si>
  <si>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</si>
  <si>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</si>
  <si>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</si>
  <si>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</si>
  <si>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</si>
  <si>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</si>
  <si>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</si>
  <si>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</si>
  <si>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</si>
  <si>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</si>
  <si>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</si>
  <si>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</si>
  <si>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</si>
  <si>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</si>
  <si>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</si>
  <si>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</si>
  <si>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</si>
  <si>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</si>
  <si>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</si>
  <si>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</si>
  <si>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</si>
  <si>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</si>
  <si>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</si>
  <si>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</si>
  <si>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</si>
  <si>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</si>
  <si>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</si>
  <si>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</si>
  <si>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</si>
  <si>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</si>
  <si>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</si>
  <si>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</si>
  <si>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</si>
  <si>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</si>
  <si>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</si>
  <si>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</si>
  <si>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</si>
  <si>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</si>
  <si>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</si>
  <si>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</si>
  <si>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</si>
  <si>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</si>
  <si>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</si>
  <si>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</si>
  <si>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</si>
  <si>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</si>
  <si>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</si>
  <si>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</si>
  <si>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</si>
  <si>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</si>
  <si>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</si>
  <si>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</si>
  <si>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</si>
  <si>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</si>
  <si>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</si>
  <si>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</si>
  <si>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</si>
  <si>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</si>
  <si>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</si>
  <si>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</si>
  <si>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</si>
  <si>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</si>
  <si>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</si>
  <si>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</si>
  <si>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</si>
  <si>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</si>
  <si>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</si>
  <si>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</si>
  <si>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</si>
  <si>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</si>
  <si>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</si>
  <si>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</si>
  <si>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</si>
  <si>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</si>
  <si>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</si>
  <si>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</si>
  <si>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</si>
  <si>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</si>
  <si>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</si>
  <si>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</si>
  <si>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</si>
  <si>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</si>
  <si>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</si>
  <si>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</si>
  <si>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</si>
  <si>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</si>
  <si>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</si>
  <si>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</si>
  <si>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</si>
  <si>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</si>
  <si>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</si>
  <si>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</si>
  <si>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</si>
  <si>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</si>
  <si>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</si>
  <si>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</si>
  <si>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</si>
  <si>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</si>
  <si>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</si>
  <si>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</si>
  <si>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</si>
  <si>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</si>
  <si>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</si>
  <si>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</si>
  <si>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</si>
  <si>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</si>
  <si>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</si>
  <si>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</si>
  <si>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</si>
  <si>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</si>
  <si>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</si>
  <si>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</si>
  <si>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</si>
  <si>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</si>
  <si>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</si>
  <si>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</si>
  <si>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</si>
  <si>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</si>
  <si>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</si>
  <si>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</si>
  <si>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</si>
  <si>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</si>
  <si>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</si>
  <si>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</si>
  <si>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</si>
  <si>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</si>
  <si>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</si>
  <si>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</si>
  <si>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</si>
  <si>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</si>
  <si>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</si>
  <si>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</si>
  <si>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</si>
  <si>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</si>
  <si>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</si>
  <si>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</si>
  <si>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</si>
  <si>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</si>
  <si>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</si>
  <si>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</si>
  <si>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</si>
  <si>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</si>
  <si>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</si>
  <si>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</si>
  <si>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</si>
  <si>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</si>
  <si>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</si>
  <si>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</si>
  <si>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</si>
  <si>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</si>
  <si>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</si>
  <si>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</si>
  <si>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</si>
  <si>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</si>
  <si>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</si>
  <si>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</si>
  <si>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</si>
  <si>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</si>
  <si>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</si>
  <si>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</si>
  <si>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</si>
  <si>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</si>
  <si>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</si>
  <si>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</si>
  <si>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</si>
  <si>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</si>
  <si>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</si>
  <si>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</si>
  <si>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</si>
  <si>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</si>
  <si>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</si>
  <si>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</si>
  <si>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</si>
  <si>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</si>
  <si>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</si>
  <si>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</si>
  <si>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</si>
  <si>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</si>
  <si>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</si>
  <si>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</si>
  <si>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</si>
  <si>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</si>
  <si>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</si>
  <si>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</si>
  <si>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</si>
  <si>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</si>
  <si>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</si>
  <si>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</si>
  <si>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</si>
  <si>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</si>
  <si>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</si>
  <si>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</si>
  <si>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</si>
  <si>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</si>
  <si>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</si>
  <si>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</si>
  <si>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</si>
  <si>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</si>
  <si>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</si>
  <si>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</si>
  <si>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</si>
  <si>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</si>
  <si>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</si>
  <si>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</si>
  <si>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</si>
  <si>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</si>
  <si>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</si>
  <si>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</si>
  <si>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</si>
  <si>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</si>
  <si>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</si>
  <si>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</si>
  <si>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</si>
  <si>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</si>
  <si>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</si>
  <si>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</si>
  <si>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</si>
  <si>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</si>
  <si>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</si>
  <si>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</si>
  <si>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</si>
  <si>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</si>
  <si>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</si>
  <si>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</si>
  <si>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</si>
  <si>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</si>
  <si>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</si>
  <si>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</si>
  <si>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</si>
  <si>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</si>
  <si>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</si>
  <si>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</si>
  <si>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</si>
  <si>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</si>
  <si>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</si>
  <si>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</si>
  <si>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</si>
  <si>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</si>
  <si>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</si>
  <si>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</si>
  <si>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</si>
  <si>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</si>
  <si>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</si>
  <si>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</si>
  <si>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</si>
  <si>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</si>
  <si>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</si>
  <si>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</si>
  <si>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</si>
  <si>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</si>
  <si>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</si>
  <si>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</si>
  <si>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</si>
  <si>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</si>
  <si>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</si>
  <si>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</si>
  <si>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</si>
  <si>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</si>
  <si>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</si>
  <si>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</si>
  <si>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</si>
  <si>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</si>
  <si>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</si>
  <si>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</si>
  <si>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</si>
  <si>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</si>
  <si>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</si>
  <si>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</si>
  <si>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</si>
  <si>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</si>
  <si>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</si>
  <si>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</si>
  <si>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</si>
  <si>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</si>
  <si>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</si>
  <si>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</si>
  <si>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</si>
  <si>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</si>
  <si>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</si>
  <si>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</si>
  <si>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</si>
  <si>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</si>
  <si>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</si>
  <si>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</si>
  <si>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</si>
  <si>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</si>
  <si>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</si>
  <si>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</si>
  <si>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</si>
  <si>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</si>
  <si>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</si>
  <si>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</si>
  <si>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</si>
  <si>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</si>
  <si>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</si>
  <si>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</si>
  <si>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</si>
  <si>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</si>
  <si>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</si>
  <si>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</si>
  <si>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</si>
  <si>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</si>
  <si>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</si>
  <si>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</si>
  <si>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</si>
  <si>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</si>
  <si>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</si>
  <si>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</si>
  <si>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</si>
  <si>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</si>
  <si>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</si>
  <si>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</si>
  <si>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</si>
  <si>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</si>
  <si>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</si>
  <si>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</si>
  <si>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</si>
  <si>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</si>
  <si>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</si>
  <si>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</si>
  <si>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</si>
  <si>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</si>
  <si>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</si>
  <si>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</si>
  <si>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</si>
  <si>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</si>
  <si>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</si>
  <si>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</si>
  <si>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</si>
  <si>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</si>
  <si>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</si>
  <si>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</si>
  <si>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</si>
  <si>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</si>
  <si>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</si>
  <si>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</si>
  <si>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</si>
  <si>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</si>
  <si>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</si>
  <si>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</si>
  <si>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</si>
  <si>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</si>
  <si>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</si>
  <si>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</si>
  <si>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</si>
  <si>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</si>
  <si>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</si>
  <si>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</si>
  <si>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</si>
  <si>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</si>
  <si>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</si>
  <si>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</si>
  <si>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</si>
  <si>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</si>
  <si>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</si>
  <si>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</si>
  <si>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</si>
  <si>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</si>
  <si>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</si>
  <si>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</si>
  <si>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</si>
  <si>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</si>
  <si>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</si>
  <si>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</si>
  <si>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</si>
  <si>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</si>
  <si>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</si>
  <si>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</si>
  <si>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</si>
  <si>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</si>
  <si>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</si>
  <si>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</si>
  <si>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</si>
  <si>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</si>
  <si>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</si>
  <si>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</si>
  <si>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</si>
  <si>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</si>
  <si>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</si>
  <si>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</si>
  <si>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</si>
  <si>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</si>
  <si>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</si>
  <si>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</si>
  <si>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</si>
  <si>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</si>
  <si>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</si>
  <si>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</si>
  <si>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</si>
  <si>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</si>
  <si>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</si>
  <si>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</si>
  <si>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</si>
  <si>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</si>
  <si>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</si>
  <si>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</si>
  <si>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</si>
  <si>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</si>
  <si>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</si>
  <si>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</si>
  <si>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</si>
  <si>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</si>
  <si>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</si>
  <si>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</si>
  <si>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</si>
  <si>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</si>
  <si>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</si>
  <si>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</si>
  <si>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</si>
  <si>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</si>
  <si>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</si>
  <si>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</si>
  <si>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</si>
  <si>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</si>
  <si>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</si>
  <si>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</si>
  <si>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</si>
  <si>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</si>
  <si>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</si>
  <si>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</si>
  <si>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</si>
  <si>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</si>
  <si>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</si>
  <si>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</si>
  <si>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</si>
  <si>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</si>
  <si>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</si>
  <si>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</si>
  <si>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</si>
  <si>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</si>
  <si>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</si>
  <si>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</si>
  <si>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</si>
  <si>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</si>
  <si>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</si>
  <si>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</si>
  <si>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</si>
  <si>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</si>
  <si>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</si>
  <si>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</si>
  <si>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</si>
  <si>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</si>
  <si>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</si>
  <si>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</si>
  <si>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</si>
  <si>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</si>
  <si>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</si>
  <si>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</si>
  <si>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</si>
  <si>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</si>
  <si>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</si>
  <si>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</si>
  <si>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</si>
  <si>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</si>
  <si>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</si>
  <si>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</si>
  <si>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</si>
  <si>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</si>
  <si>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</si>
  <si>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</si>
  <si>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</si>
  <si>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</si>
  <si>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</si>
  <si>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</si>
  <si>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</si>
  <si>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</si>
  <si>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</si>
  <si>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</si>
  <si>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</si>
  <si>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</si>
  <si>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</si>
  <si>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</si>
  <si>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</si>
  <si>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</si>
  <si>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</si>
  <si>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</si>
  <si>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</si>
  <si>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</si>
  <si>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</si>
  <si>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</si>
  <si>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</si>
  <si>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</si>
  <si>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</si>
  <si>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</si>
  <si>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</si>
  <si>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</si>
  <si>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</si>
  <si>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</si>
  <si>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</si>
  <si>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</si>
  <si>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</si>
  <si>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</si>
  <si>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</si>
  <si>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</si>
  <si>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</si>
  <si>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</si>
  <si>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</si>
  <si>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</si>
  <si>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</si>
  <si>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</si>
  <si>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</si>
  <si>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</si>
  <si>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</si>
  <si>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</si>
  <si>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</si>
  <si>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</si>
  <si>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</si>
  <si>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</si>
  <si>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</si>
  <si>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</si>
  <si>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</si>
  <si>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</si>
  <si>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</si>
  <si>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</si>
  <si>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</si>
  <si>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</si>
  <si>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</si>
  <si>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</si>
  <si>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</si>
  <si>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</si>
  <si>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</si>
  <si>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</si>
  <si>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</si>
  <si>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</si>
  <si>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</si>
  <si>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</si>
  <si>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</si>
  <si>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</si>
  <si>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</si>
  <si>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</si>
  <si>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</si>
  <si>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</si>
  <si>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</si>
  <si>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</si>
  <si>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</si>
  <si>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</si>
  <si>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</si>
  <si>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</si>
  <si>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</si>
  <si>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</si>
  <si>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</si>
  <si>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</si>
  <si>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</si>
  <si>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</si>
  <si>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</si>
  <si>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</si>
  <si>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</si>
  <si>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</si>
  <si>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</si>
  <si>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</si>
  <si>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</si>
  <si>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</si>
  <si>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</si>
  <si>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</si>
  <si>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</si>
  <si>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</si>
  <si>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</si>
  <si>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</si>
  <si>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</si>
  <si>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</si>
  <si>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</si>
  <si>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</si>
  <si>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</si>
  <si>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</si>
  <si>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</si>
  <si>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</si>
  <si>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</si>
  <si>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</si>
  <si>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</si>
  <si>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</si>
  <si>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</si>
  <si>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</si>
  <si>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</si>
  <si>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</si>
  <si>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</si>
  <si>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</si>
  <si>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</si>
  <si>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</si>
  <si>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</si>
  <si>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</si>
  <si>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</si>
  <si>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</si>
  <si>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</si>
  <si>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</si>
  <si>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</si>
  <si>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</si>
  <si>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</si>
  <si>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</si>
  <si>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</si>
  <si>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</si>
  <si>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</si>
  <si>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</si>
  <si>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</si>
  <si>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</si>
  <si>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</si>
  <si>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</si>
  <si>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</si>
  <si>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</si>
  <si>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</si>
  <si>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</si>
  <si>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</si>
  <si>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</si>
  <si>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</si>
  <si>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</si>
  <si>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</si>
  <si>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</si>
  <si>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</si>
  <si>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</si>
  <si>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</si>
  <si>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</si>
  <si>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</si>
  <si>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</si>
  <si>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</si>
  <si>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</si>
  <si>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</si>
  <si>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</si>
  <si>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</si>
  <si>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</si>
  <si>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</si>
  <si>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</si>
  <si>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</si>
  <si>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</si>
  <si>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</si>
  <si>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</si>
  <si>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</si>
  <si>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</si>
  <si>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</si>
  <si>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</si>
  <si>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</si>
  <si>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</si>
  <si>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</si>
  <si>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</si>
  <si>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</si>
  <si>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</si>
  <si>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</si>
  <si>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</si>
  <si>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</si>
  <si>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</si>
  <si>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</si>
  <si>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</si>
  <si>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</si>
  <si>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</si>
  <si>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</si>
  <si>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</si>
  <si>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</si>
  <si>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</si>
  <si>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</si>
  <si>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</si>
  <si>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</si>
  <si>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</si>
  <si>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</si>
  <si>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</si>
  <si>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</si>
  <si>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</si>
  <si>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</si>
  <si>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</si>
  <si>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</si>
  <si>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</si>
  <si>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</si>
  <si>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</si>
  <si>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</si>
  <si>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</si>
  <si>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</si>
  <si>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</si>
  <si>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</si>
  <si>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</si>
  <si>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</si>
  <si>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</si>
  <si>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</si>
  <si>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</si>
  <si>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</si>
  <si>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</si>
  <si>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</si>
  <si>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</si>
  <si>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</si>
  <si>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</si>
  <si>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</si>
  <si>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</si>
  <si>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</si>
  <si>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</si>
  <si>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</si>
  <si>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</si>
  <si>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</si>
  <si>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</si>
  <si>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</si>
  <si>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</si>
  <si>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</si>
  <si>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</si>
  <si>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</si>
  <si>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</si>
  <si>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</si>
  <si>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</si>
  <si>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</si>
  <si>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</si>
  <si>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</si>
  <si>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</si>
  <si>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</si>
  <si>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</si>
  <si>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</si>
  <si>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</si>
  <si>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</si>
  <si>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</si>
  <si>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</si>
  <si>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</si>
  <si>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</si>
  <si>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</si>
  <si>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</si>
  <si>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</si>
  <si>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</si>
  <si>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</si>
  <si>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</si>
  <si>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</si>
  <si>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</si>
  <si>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</si>
  <si>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</si>
  <si>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</si>
  <si>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</si>
  <si>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</si>
  <si>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</si>
  <si>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</si>
  <si>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</si>
  <si>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</si>
  <si>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</si>
  <si>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</si>
  <si>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</si>
  <si>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</si>
  <si>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</si>
  <si>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</si>
  <si>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</si>
  <si>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</si>
  <si>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</si>
  <si>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</si>
  <si>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</si>
  <si>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</si>
  <si>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</si>
  <si>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</si>
  <si>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</si>
  <si>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</si>
  <si>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</si>
  <si>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</si>
  <si>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</si>
  <si>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</si>
  <si>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</si>
  <si>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</si>
  <si>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</si>
  <si>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</si>
  <si>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</si>
  <si>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</si>
  <si>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</si>
  <si>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</si>
  <si>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</si>
  <si>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</si>
  <si>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</si>
  <si>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</si>
  <si>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</si>
  <si>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</si>
  <si>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</si>
  <si>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</si>
  <si>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</si>
  <si>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</si>
  <si>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</si>
  <si>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</si>
  <si>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</si>
  <si>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</si>
  <si>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</si>
  <si>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</si>
  <si>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</si>
  <si>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</si>
  <si>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</si>
  <si>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</si>
  <si>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</si>
  <si>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</si>
  <si>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</si>
  <si>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</si>
  <si>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</si>
  <si>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</si>
  <si>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</si>
  <si>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</si>
  <si>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</si>
  <si>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</si>
  <si>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</si>
  <si>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</si>
  <si>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</si>
  <si>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</si>
  <si>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</si>
  <si>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</si>
  <si>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</si>
  <si>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</si>
  <si>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</si>
  <si>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</si>
  <si>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</si>
  <si>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</si>
  <si>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</si>
  <si>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</si>
  <si>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</si>
  <si>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</si>
  <si>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</si>
  <si>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</si>
  <si>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</si>
  <si>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</si>
  <si>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</si>
  <si>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</si>
  <si>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</si>
  <si>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</si>
  <si>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</si>
  <si>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</si>
  <si>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</si>
  <si>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</si>
  <si>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</si>
  <si>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</si>
  <si>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</si>
  <si>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</si>
  <si>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</si>
  <si>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</si>
  <si>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</si>
  <si>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</si>
  <si>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</si>
  <si>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</si>
  <si>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</si>
  <si>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</si>
  <si>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</si>
  <si>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</si>
  <si>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</si>
  <si>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</si>
  <si>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</si>
  <si>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</si>
  <si>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</si>
  <si>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</si>
  <si>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</si>
  <si>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</si>
  <si>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</si>
  <si>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</si>
  <si>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</si>
  <si>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</si>
  <si>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</si>
  <si>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</si>
  <si>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</si>
  <si>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</si>
  <si>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</si>
  <si>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</si>
  <si>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</si>
  <si>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</si>
  <si>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</si>
  <si>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</si>
  <si>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</si>
  <si>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</si>
  <si>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</si>
  <si>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</si>
  <si>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</si>
  <si>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</si>
  <si>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</si>
  <si>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</si>
  <si>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</si>
  <si>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</si>
  <si>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</si>
  <si>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</si>
  <si>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</si>
  <si>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</si>
  <si>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</si>
  <si>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</si>
  <si>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</si>
  <si>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</si>
  <si>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</si>
  <si>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</si>
  <si>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</si>
  <si>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</si>
  <si>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</si>
  <si>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</si>
  <si>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</si>
  <si>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</si>
  <si>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</si>
  <si>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</si>
  <si>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</si>
  <si>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</si>
  <si>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</si>
  <si>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</si>
  <si>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</si>
  <si>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</si>
  <si>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</si>
  <si>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</si>
  <si>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</si>
  <si>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</si>
  <si>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</si>
  <si>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</si>
  <si>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</si>
  <si>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</si>
  <si>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</si>
  <si>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</si>
  <si>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</si>
  <si>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</si>
  <si>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</si>
  <si>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</si>
  <si>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</si>
  <si>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</si>
  <si>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</si>
  <si>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</si>
  <si>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</si>
  <si>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</si>
  <si>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</si>
  <si>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</si>
  <si>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</si>
  <si>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</si>
  <si>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</si>
  <si>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</si>
  <si>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</si>
  <si>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</si>
  <si>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</si>
  <si>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</si>
  <si>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</si>
  <si>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</si>
  <si>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</si>
  <si>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</si>
  <si>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</si>
  <si>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</si>
  <si>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</si>
  <si>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</si>
  <si>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</si>
  <si>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</si>
  <si>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</si>
  <si>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</si>
  <si>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</si>
  <si>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</si>
  <si>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</si>
  <si>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</si>
  <si>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</si>
  <si>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</si>
  <si>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</si>
  <si>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</si>
  <si>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</si>
  <si>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</si>
  <si>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</si>
  <si>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</si>
  <si>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</si>
  <si>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</si>
  <si>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</si>
  <si>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</si>
  <si>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</si>
  <si>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</si>
  <si>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</si>
  <si>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</si>
  <si>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</si>
  <si>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</si>
  <si>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</si>
  <si>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</si>
  <si>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</si>
  <si>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</si>
  <si>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</si>
  <si>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</si>
  <si>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</si>
  <si>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</si>
  <si>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</si>
  <si>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</si>
  <si>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</si>
  <si>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</si>
  <si>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</si>
  <si>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</si>
  <si>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</si>
  <si>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</si>
  <si>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</si>
  <si>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</si>
  <si>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</si>
  <si>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</si>
  <si>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</si>
  <si>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</si>
  <si>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</si>
  <si>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</si>
  <si>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</si>
  <si>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</si>
  <si>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</si>
  <si>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</si>
  <si>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</si>
  <si>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</si>
  <si>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</si>
  <si>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</si>
  <si>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</si>
  <si>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</si>
  <si>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</si>
  <si>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</si>
  <si>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</si>
  <si>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</si>
  <si>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</si>
  <si>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</si>
  <si>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</si>
  <si>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</si>
  <si>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</si>
  <si>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</si>
  <si>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</si>
  <si>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</si>
  <si>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</si>
  <si>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</si>
  <si>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</si>
  <si>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</si>
  <si>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</si>
  <si>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</si>
  <si>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</si>
  <si>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</si>
  <si>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</si>
  <si>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</si>
  <si>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</si>
  <si>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</si>
  <si>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</si>
  <si>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</si>
  <si>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</si>
  <si>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</si>
  <si>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</si>
  <si>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</si>
  <si>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</si>
  <si>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</si>
  <si>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</si>
  <si>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</si>
  <si>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</si>
  <si>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</si>
  <si>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</si>
  <si>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</si>
  <si>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</si>
  <si>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</si>
  <si>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</si>
  <si>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</si>
  <si>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</si>
  <si>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</si>
  <si>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</si>
  <si>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</si>
  <si>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</si>
  <si>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</si>
  <si>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</si>
  <si>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</si>
  <si>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</si>
  <si>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</si>
  <si>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</si>
  <si>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</si>
  <si>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</si>
  <si>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</si>
  <si>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</si>
  <si>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</si>
  <si>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</si>
  <si>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</si>
  <si>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</si>
  <si>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</si>
  <si>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</si>
  <si>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</si>
  <si>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</si>
  <si>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</si>
  <si>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</si>
  <si>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</si>
  <si>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</si>
  <si>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</si>
  <si>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</si>
  <si>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</si>
  <si>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</si>
  <si>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</si>
  <si>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</si>
  <si>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</si>
  <si>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</si>
  <si>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</si>
  <si>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</si>
  <si>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</si>
  <si>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</si>
  <si>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</si>
  <si>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</si>
  <si>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</si>
  <si>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</si>
  <si>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</si>
  <si>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</si>
  <si>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</si>
  <si>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</si>
  <si>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</si>
  <si>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</si>
  <si>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</si>
  <si>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</si>
  <si>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</si>
  <si>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</si>
  <si>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</si>
  <si>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</si>
  <si>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</si>
  <si>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</si>
  <si>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</si>
  <si>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</si>
  <si>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</si>
  <si>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</si>
  <si>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</si>
  <si>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</si>
  <si>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</si>
  <si>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</si>
  <si>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</si>
  <si>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</si>
  <si>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</si>
  <si>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</si>
  <si>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</si>
  <si>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</si>
  <si>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</si>
  <si>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</si>
  <si>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</si>
  <si>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</si>
  <si>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</si>
  <si>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</si>
  <si>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</si>
  <si>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</si>
  <si>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</si>
  <si>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</si>
  <si>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</si>
  <si>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</si>
  <si>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</si>
  <si>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</si>
  <si>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</si>
  <si>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</si>
  <si>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</si>
  <si>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</si>
  <si>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</si>
  <si>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</si>
  <si>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</si>
  <si>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</si>
  <si>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</si>
  <si>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</si>
  <si>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</si>
  <si>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</si>
  <si>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</si>
  <si>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</si>
  <si>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</si>
  <si>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</si>
  <si>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</si>
  <si>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</si>
  <si>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</si>
  <si>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</si>
  <si>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</si>
  <si>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</si>
  <si>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</si>
  <si>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</si>
  <si>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</si>
  <si>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</si>
  <si>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</si>
  <si>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</si>
  <si>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</si>
  <si>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</si>
  <si>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</si>
  <si>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</si>
  <si>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</si>
  <si>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</si>
  <si>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</si>
  <si>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</si>
  <si>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</si>
  <si>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</si>
  <si>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</si>
  <si>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</si>
  <si>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</si>
  <si>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</si>
  <si>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</si>
  <si>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</si>
  <si>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</si>
  <si>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</si>
  <si>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</si>
  <si>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</si>
  <si>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</si>
  <si>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</si>
  <si>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</si>
  <si>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</si>
  <si>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</si>
  <si>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</si>
  <si>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</si>
  <si>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</si>
  <si>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</si>
  <si>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</si>
  <si>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</si>
  <si>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</si>
  <si>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</si>
  <si>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</si>
  <si>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</si>
  <si>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</si>
  <si>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</si>
  <si>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</si>
  <si>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</si>
  <si>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</si>
  <si>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</si>
  <si>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</si>
  <si>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</si>
  <si>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</si>
  <si>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</si>
  <si>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</si>
  <si>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</si>
  <si>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</si>
  <si>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</si>
  <si>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</si>
  <si>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</si>
  <si>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</si>
  <si>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</si>
  <si>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</si>
  <si>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</si>
  <si>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</si>
  <si>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</si>
  <si>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</si>
  <si>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</si>
  <si>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</si>
  <si>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</si>
  <si>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</si>
  <si>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</si>
  <si>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</si>
  <si>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</si>
  <si>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</si>
  <si>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</si>
  <si>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</si>
  <si>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</si>
  <si>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</si>
  <si>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</si>
  <si>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</si>
  <si>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</si>
  <si>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</si>
  <si>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</si>
  <si>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</si>
  <si>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</si>
  <si>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</si>
  <si>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</si>
  <si>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</si>
  <si>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</si>
  <si>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</si>
  <si>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</si>
  <si>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</si>
  <si>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</si>
  <si>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</si>
  <si>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</si>
  <si>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</si>
  <si>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</si>
  <si>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</si>
  <si>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</si>
  <si>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</si>
  <si>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</si>
  <si>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</si>
  <si>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</si>
  <si>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</si>
  <si>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</si>
  <si>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</si>
  <si>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</si>
  <si>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</si>
  <si>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</si>
  <si>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</si>
  <si>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</si>
  <si>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</si>
  <si>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</si>
  <si>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</si>
  <si>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</si>
  <si>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</si>
  <si>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</si>
  <si>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</si>
  <si>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</si>
  <si>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</si>
  <si>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</si>
  <si>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</si>
  <si>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</si>
  <si>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</si>
  <si>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</si>
  <si>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</si>
  <si>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</si>
  <si>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</si>
  <si>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</si>
  <si>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</si>
  <si>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</si>
  <si>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</si>
  <si>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</si>
  <si>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</si>
  <si>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</si>
  <si>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</si>
  <si>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</si>
  <si>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</si>
  <si>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</si>
  <si>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</si>
  <si>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</si>
  <si>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</si>
  <si>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</si>
  <si>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</si>
  <si>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</si>
  <si>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</si>
  <si>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</si>
  <si>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</si>
  <si>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</si>
  <si>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</si>
  <si>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</si>
  <si>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</si>
  <si>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</si>
  <si>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</si>
  <si>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</si>
  <si>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</si>
  <si>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</si>
  <si>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</si>
  <si>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</si>
  <si>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</si>
  <si>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</si>
  <si>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</si>
  <si>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</si>
  <si>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</si>
  <si>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</si>
  <si>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</si>
  <si>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</si>
  <si>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</si>
  <si>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</si>
  <si>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</si>
  <si>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</si>
  <si>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</si>
  <si>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</si>
  <si>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</si>
  <si>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</si>
  <si>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</si>
  <si>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</si>
  <si>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</si>
  <si>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</si>
  <si>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</si>
  <si>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</si>
  <si>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</si>
  <si>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</si>
  <si>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</si>
  <si>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</si>
  <si>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</si>
  <si>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</si>
  <si>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</si>
  <si>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</si>
  <si>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</si>
  <si>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</si>
  <si>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</si>
  <si>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</si>
  <si>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</si>
  <si>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</si>
  <si>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</si>
  <si>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</si>
  <si>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</si>
  <si>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</si>
  <si>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</si>
  <si>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</si>
  <si>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</si>
  <si>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</si>
  <si>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</si>
  <si>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</si>
  <si>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</si>
  <si>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</si>
  <si>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</si>
  <si>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</si>
  <si>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</si>
  <si>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</si>
  <si>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</si>
  <si>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</si>
  <si>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</si>
  <si>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</si>
  <si>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</si>
  <si>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</si>
  <si>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</si>
  <si>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</si>
  <si>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</si>
  <si>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</si>
  <si>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</si>
  <si>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</si>
  <si>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</si>
  <si>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</si>
  <si>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</si>
  <si>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</si>
  <si>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</si>
  <si>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</si>
  <si>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</si>
  <si>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</si>
  <si>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</si>
  <si>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</si>
  <si>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</si>
  <si>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</si>
  <si>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</si>
  <si>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</si>
  <si>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</si>
  <si>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</si>
  <si>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</si>
  <si>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</si>
  <si>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</si>
  <si>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</si>
  <si>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</si>
  <si>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</si>
  <si>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</si>
  <si>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</si>
  <si>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</si>
  <si>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</si>
  <si>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</si>
  <si>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</si>
  <si>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</si>
  <si>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</si>
  <si>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</si>
  <si>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</si>
  <si>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</si>
  <si>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</si>
  <si>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</si>
  <si>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</si>
  <si>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</si>
  <si>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</si>
  <si>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</si>
  <si>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</si>
  <si>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</si>
  <si>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</si>
  <si>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</si>
  <si>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</si>
  <si>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</si>
  <si>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</si>
  <si>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</si>
  <si>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</si>
  <si>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</si>
  <si>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</si>
  <si>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</si>
  <si>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</si>
  <si>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</si>
  <si>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</si>
  <si>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</si>
  <si>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</si>
  <si>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</si>
  <si>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</si>
  <si>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</si>
  <si>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</si>
  <si>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</si>
  <si>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</si>
  <si>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</si>
  <si>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</si>
  <si>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</si>
  <si>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</si>
  <si>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</si>
  <si>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</si>
  <si>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</si>
  <si>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</si>
  <si>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</si>
  <si>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</si>
  <si>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</si>
  <si>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</si>
  <si>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</si>
  <si>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</si>
  <si>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</si>
  <si>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</si>
  <si>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</si>
  <si>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</si>
  <si>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</si>
  <si>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</si>
  <si>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</si>
  <si>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</si>
  <si>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</si>
  <si>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</si>
  <si>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</si>
  <si>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</si>
  <si>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</si>
  <si>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</si>
  <si>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</si>
  <si>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</si>
  <si>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</si>
  <si>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</si>
  <si>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</si>
  <si>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</si>
  <si>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</si>
  <si>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</si>
  <si>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</si>
  <si>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</si>
  <si>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</si>
  <si>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</si>
  <si>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</si>
  <si>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</si>
  <si>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</si>
  <si>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</si>
  <si>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</si>
  <si>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</si>
  <si>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</si>
  <si>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</si>
  <si>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</si>
  <si>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</si>
  <si>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</si>
  <si>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</si>
  <si>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</si>
  <si>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</si>
  <si>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</si>
  <si>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</si>
  <si>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</si>
  <si>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</si>
  <si>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</si>
  <si>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</si>
  <si>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</si>
  <si>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</si>
  <si>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</si>
  <si>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</si>
  <si>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</si>
  <si>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</si>
  <si>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</si>
  <si>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</si>
  <si>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</si>
  <si>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</si>
  <si>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</si>
  <si>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</si>
  <si>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</si>
  <si>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</si>
  <si>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</si>
  <si>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</si>
  <si>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</si>
  <si>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</si>
  <si>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</si>
  <si>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</si>
  <si>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</si>
  <si>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</si>
  <si>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</si>
  <si>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</si>
  <si>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</si>
  <si>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</si>
  <si>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</si>
  <si>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</si>
  <si>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</si>
  <si>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</si>
  <si>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</si>
  <si>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</si>
  <si>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</si>
  <si>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</si>
  <si>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</si>
  <si>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</si>
  <si>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</si>
  <si>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</si>
  <si>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</si>
  <si>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</si>
  <si>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</si>
  <si>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</si>
  <si>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</si>
  <si>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</si>
  <si>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</si>
  <si>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</si>
  <si>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</si>
  <si>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</si>
  <si>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</si>
  <si>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</si>
  <si>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</si>
  <si>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</si>
  <si>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</si>
  <si>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</si>
  <si>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</si>
  <si>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</si>
  <si>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</si>
  <si>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</si>
  <si>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</si>
  <si>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</si>
  <si>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</si>
  <si>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</si>
  <si>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</si>
  <si>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</si>
  <si>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</si>
  <si>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</si>
  <si>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</si>
  <si>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</si>
  <si>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</si>
  <si>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</si>
  <si>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</si>
  <si>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</si>
  <si>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</si>
  <si>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</si>
  <si>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</si>
  <si>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</si>
  <si>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</si>
  <si>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</si>
  <si>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</si>
  <si>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</si>
  <si>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</si>
  <si>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</si>
  <si>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</si>
  <si>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</si>
  <si>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</si>
  <si>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</si>
  <si>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</si>
  <si>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</si>
  <si>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</si>
  <si>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</si>
  <si>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</si>
  <si>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</si>
  <si>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</si>
  <si>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</si>
  <si>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</si>
  <si>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</si>
  <si>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</si>
  <si>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</si>
  <si>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</si>
  <si>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</si>
  <si>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</si>
  <si>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</si>
  <si>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</si>
  <si>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</si>
  <si>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</si>
  <si>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</si>
  <si>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</si>
  <si>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</si>
  <si>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</si>
  <si>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</si>
  <si>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</si>
  <si>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</si>
  <si>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</si>
  <si>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</si>
  <si>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</si>
  <si>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</si>
  <si>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</si>
  <si>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</si>
  <si>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</si>
  <si>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</si>
  <si>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</si>
  <si>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</si>
  <si>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</si>
  <si>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</si>
  <si>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</si>
  <si>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</si>
  <si>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</si>
  <si>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</si>
  <si>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</si>
  <si>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</si>
  <si>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</si>
  <si>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</si>
  <si>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</si>
  <si>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</si>
  <si>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</si>
  <si>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</si>
  <si>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</si>
  <si>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</si>
  <si>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</si>
  <si>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</si>
  <si>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</si>
  <si>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</si>
  <si>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</si>
  <si>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</si>
  <si>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</si>
  <si>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</si>
  <si>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</si>
  <si>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</si>
  <si>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</si>
  <si>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</si>
  <si>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</si>
  <si>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</si>
  <si>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</si>
  <si>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</si>
  <si>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</si>
  <si>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</si>
  <si>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</si>
  <si>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</si>
  <si>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</si>
  <si>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</si>
  <si>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</si>
  <si>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</si>
  <si>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</si>
  <si>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</si>
  <si>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</si>
  <si>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</si>
  <si>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</si>
  <si>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</si>
  <si>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</si>
  <si>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</si>
  <si>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</si>
  <si>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</si>
  <si>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</si>
  <si>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</si>
  <si>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</si>
  <si>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</si>
  <si>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</si>
  <si>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</si>
  <si>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</si>
  <si>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</si>
  <si>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</si>
  <si>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</si>
  <si>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</si>
  <si>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</si>
  <si>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</si>
  <si>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</si>
  <si>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</si>
  <si>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</si>
  <si>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</si>
  <si>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</si>
  <si>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</si>
  <si>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</si>
  <si>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</si>
  <si>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</si>
  <si>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</si>
  <si>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</si>
  <si>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</si>
  <si>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</si>
  <si>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</si>
  <si>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</si>
  <si>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</si>
  <si>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</si>
  <si>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</si>
  <si>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</si>
  <si>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</si>
  <si>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</si>
  <si>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</si>
  <si>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</si>
  <si>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</si>
  <si>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</si>
  <si>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</si>
  <si>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</si>
  <si>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</si>
  <si>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</si>
  <si>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</si>
  <si>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</si>
  <si>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</si>
  <si>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</si>
  <si>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</si>
  <si>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</si>
  <si>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</si>
  <si>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</si>
  <si>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</si>
  <si>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</si>
  <si>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</si>
  <si>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</si>
  <si>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</si>
  <si>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</si>
  <si>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</si>
  <si>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</si>
  <si>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</si>
  <si>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</si>
  <si>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</si>
  <si>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</si>
  <si>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</si>
  <si>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</si>
  <si>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</si>
  <si>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</si>
  <si>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</si>
  <si>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</si>
  <si>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</si>
  <si>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</si>
  <si>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</si>
  <si>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</si>
  <si>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</si>
  <si>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</si>
  <si>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</si>
  <si>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</si>
  <si>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</si>
  <si>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</si>
  <si>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</si>
  <si>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</si>
  <si>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</si>
  <si>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</si>
  <si>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</si>
  <si>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</si>
  <si>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</si>
  <si>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</si>
  <si>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</si>
  <si>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</si>
  <si>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</si>
  <si>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</si>
  <si>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</si>
  <si>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</si>
  <si>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</si>
  <si>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</si>
  <si>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</si>
  <si>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</si>
  <si>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</si>
  <si>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</si>
  <si>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</si>
  <si>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</si>
  <si>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</si>
  <si>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</si>
  <si>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</si>
  <si>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</si>
  <si>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</si>
  <si>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</si>
  <si>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</si>
  <si>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</si>
  <si>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</si>
  <si>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</si>
  <si>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</si>
  <si>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</si>
  <si>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</si>
  <si>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</si>
  <si>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</si>
  <si>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</si>
  <si>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</si>
  <si>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</si>
  <si>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</si>
  <si>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</si>
  <si>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</si>
  <si>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</si>
  <si>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</si>
  <si>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</si>
  <si>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</si>
  <si>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</si>
  <si>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</si>
  <si>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</si>
  <si>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</si>
  <si>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</si>
  <si>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</si>
  <si>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</si>
  <si>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</si>
  <si>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</si>
  <si>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</si>
  <si>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</si>
  <si>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</si>
  <si>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</si>
  <si>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</si>
  <si>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</si>
  <si>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</si>
  <si>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</si>
  <si>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</si>
  <si>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</si>
  <si>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</si>
  <si>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</si>
  <si>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</si>
  <si>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</si>
  <si>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</si>
  <si>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</si>
  <si>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</si>
  <si>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</si>
  <si>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</si>
  <si>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</si>
  <si>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</si>
  <si>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</si>
  <si>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</si>
  <si>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</si>
  <si>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</si>
  <si>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</si>
  <si>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</si>
  <si>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</si>
  <si>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</si>
  <si>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</si>
  <si>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</si>
  <si>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</si>
  <si>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</si>
  <si>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</si>
  <si>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</si>
  <si>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</si>
  <si>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</si>
  <si>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</si>
  <si>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</si>
  <si>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</si>
  <si>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</si>
  <si>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</si>
  <si>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</si>
  <si>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</si>
  <si>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</si>
  <si>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</si>
  <si>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</si>
  <si>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</si>
  <si>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</si>
  <si>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</si>
  <si>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</si>
  <si>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</si>
  <si>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</si>
  <si>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</si>
  <si>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</si>
  <si>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</si>
  <si>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</si>
  <si>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</si>
  <si>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</si>
  <si>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</si>
  <si>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</si>
  <si>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</si>
  <si>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</si>
  <si>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</si>
  <si>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</si>
  <si>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</si>
  <si>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</si>
  <si>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</si>
  <si>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</si>
  <si>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</si>
  <si>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</si>
  <si>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</si>
  <si>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</si>
  <si>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</si>
  <si>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</si>
  <si>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</si>
  <si>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</si>
  <si>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</si>
  <si>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</si>
  <si>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</si>
  <si>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</si>
  <si>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</si>
  <si>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</si>
  <si>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</si>
  <si>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</si>
  <si>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</si>
  <si>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</si>
  <si>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</si>
  <si>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</si>
  <si>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</si>
  <si>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</si>
  <si>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</si>
  <si>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</si>
  <si>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</si>
  <si>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</si>
  <si>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</si>
  <si>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</si>
  <si>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</si>
  <si>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</si>
  <si>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</si>
  <si>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</si>
  <si>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</si>
  <si>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</si>
  <si>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</si>
  <si>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</si>
  <si>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</si>
  <si>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</si>
  <si>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</si>
  <si>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</si>
  <si>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</si>
  <si>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</si>
  <si>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</si>
  <si>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</si>
  <si>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</si>
  <si>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</si>
  <si>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</si>
  <si>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</si>
  <si>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</si>
  <si>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</si>
  <si>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</si>
  <si>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</si>
  <si>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</si>
  <si>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</si>
  <si>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</si>
  <si>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</si>
  <si>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</si>
  <si>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</si>
  <si>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</si>
  <si>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</si>
  <si>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</si>
  <si>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</si>
  <si>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</si>
  <si>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</si>
  <si>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</si>
  <si>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</si>
  <si>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</si>
  <si>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</si>
  <si>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</si>
  <si>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</si>
  <si>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</si>
  <si>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</si>
  <si>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</si>
  <si>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</si>
  <si>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</si>
  <si>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</si>
  <si>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</si>
  <si>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</si>
  <si>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</si>
  <si>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</si>
  <si>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</si>
  <si>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</si>
  <si>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</si>
  <si>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</si>
  <si>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</si>
  <si>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</si>
  <si>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</si>
  <si>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</si>
  <si>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</si>
  <si>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</si>
  <si>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</si>
  <si>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</si>
  <si>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</si>
  <si>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</si>
  <si>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</si>
  <si>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</si>
  <si>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</si>
  <si>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</si>
  <si>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</si>
  <si>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</si>
  <si>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</si>
  <si>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</si>
  <si>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</si>
  <si>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</si>
  <si>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</si>
  <si>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</si>
  <si>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</si>
  <si>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</si>
  <si>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</si>
  <si>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</si>
  <si>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</si>
  <si>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</si>
  <si>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</si>
  <si>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</si>
  <si>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</si>
  <si>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</si>
  <si>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</si>
  <si>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</si>
  <si>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</si>
  <si>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</si>
  <si>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</si>
  <si>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</si>
  <si>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</si>
  <si>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</si>
  <si>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</si>
  <si>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</si>
  <si>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</si>
  <si>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</si>
  <si>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</si>
  <si>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</si>
  <si>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</si>
  <si>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</si>
  <si>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</si>
  <si>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</si>
  <si>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</si>
  <si>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</si>
  <si>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</si>
  <si>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</si>
  <si>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</si>
  <si>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</si>
  <si>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</si>
  <si>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</si>
  <si>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</si>
  <si>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</si>
  <si>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</si>
  <si>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</si>
  <si>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</si>
  <si>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</si>
  <si>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</si>
  <si>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</si>
  <si>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</si>
  <si>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</si>
  <si>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</si>
  <si>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</si>
  <si>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</si>
  <si>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</si>
  <si>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</si>
  <si>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</si>
  <si>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</si>
  <si>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</si>
  <si>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</si>
  <si>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</si>
  <si>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</si>
  <si>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</si>
  <si>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</si>
  <si>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</si>
  <si>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</si>
  <si>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</si>
  <si>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</si>
  <si>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</si>
  <si>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</si>
  <si>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</si>
  <si>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</si>
  <si>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</si>
  <si>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</si>
  <si>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</si>
  <si>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</si>
  <si>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</si>
  <si>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</si>
  <si>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</si>
  <si>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</si>
  <si>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</si>
  <si>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</si>
  <si>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</si>
  <si>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</si>
  <si>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</si>
  <si>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</si>
  <si>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</si>
  <si>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</si>
  <si>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</si>
  <si>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</si>
  <si>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</si>
  <si>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</si>
  <si>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</si>
  <si>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</si>
  <si>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</si>
  <si>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</si>
  <si>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</si>
  <si>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</si>
  <si>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</si>
  <si>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</si>
  <si>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</si>
  <si>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</si>
  <si>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</si>
  <si>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</si>
  <si>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</si>
  <si>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</si>
  <si>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</si>
  <si>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</si>
  <si>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</si>
  <si>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</si>
  <si>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</si>
  <si>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</si>
  <si>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</si>
  <si>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</si>
  <si>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</si>
  <si>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</si>
  <si>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</si>
  <si>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</si>
  <si>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</si>
  <si>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</si>
  <si>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</si>
  <si>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</si>
  <si>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</si>
  <si>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</si>
  <si>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</si>
  <si>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</si>
  <si>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</si>
  <si>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</si>
  <si>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</si>
  <si>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</si>
  <si>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</si>
  <si>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</si>
  <si>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</si>
  <si>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</si>
  <si>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</si>
  <si>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</si>
  <si>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</si>
  <si>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</si>
  <si>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</si>
  <si>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</si>
  <si>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</si>
  <si>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</si>
  <si>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</si>
  <si>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</si>
  <si>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</si>
  <si>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</si>
  <si>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</si>
  <si>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</si>
  <si>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</si>
  <si>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</si>
  <si>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</si>
  <si>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</si>
  <si>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</si>
  <si>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</si>
  <si>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</si>
  <si>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</si>
  <si>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</si>
  <si>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</si>
  <si>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</si>
  <si>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</si>
  <si>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</si>
  <si>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</si>
  <si>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</si>
  <si>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</si>
  <si>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</si>
  <si>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</si>
  <si>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</si>
  <si>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</si>
  <si>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</si>
  <si>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</si>
  <si>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</si>
  <si>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</si>
  <si>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</si>
  <si>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</si>
  <si>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</si>
  <si>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</si>
  <si>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</si>
  <si>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</si>
  <si>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</si>
  <si>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</si>
  <si>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</si>
  <si>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</si>
  <si>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</si>
  <si>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</si>
  <si>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</si>
  <si>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</si>
  <si>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</si>
  <si>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</si>
  <si>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</si>
  <si>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</si>
  <si>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</si>
  <si>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</si>
  <si>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</si>
  <si>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</si>
  <si>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</si>
  <si>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</si>
  <si>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</si>
  <si>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</si>
  <si>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</si>
  <si>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</si>
  <si>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</si>
  <si>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</si>
  <si>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</si>
  <si>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</si>
  <si>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</si>
  <si>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</si>
  <si>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</si>
  <si>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</si>
  <si>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</si>
  <si>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</si>
  <si>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</si>
  <si>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</si>
  <si>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</si>
  <si>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</si>
  <si>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</si>
  <si>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</si>
  <si>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</si>
  <si>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</si>
  <si>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</si>
  <si>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</si>
  <si>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</si>
  <si>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</si>
  <si>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</si>
  <si>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</si>
  <si>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</si>
  <si>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</si>
  <si>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</si>
  <si>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</si>
  <si>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</si>
  <si>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</si>
  <si>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</si>
  <si>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</si>
  <si>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</si>
  <si>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</si>
  <si>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</si>
  <si>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</si>
  <si>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</si>
  <si>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</si>
  <si>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</si>
  <si>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</si>
  <si>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</si>
  <si>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</si>
  <si>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</si>
  <si>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</si>
  <si>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</si>
  <si>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</si>
  <si>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</si>
  <si>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</si>
  <si>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</si>
  <si>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</si>
  <si>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</si>
  <si>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</si>
  <si>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</si>
  <si>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</si>
  <si>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</si>
  <si>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</si>
  <si>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</si>
  <si>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</si>
  <si>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</si>
  <si>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</si>
  <si>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</si>
  <si>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</si>
  <si>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</si>
  <si>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</si>
  <si>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</si>
  <si>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</si>
  <si>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</si>
  <si>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</si>
  <si>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</si>
  <si>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</si>
  <si>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</si>
  <si>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</si>
  <si>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</si>
  <si>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</si>
  <si>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</si>
  <si>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</si>
  <si>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</si>
  <si>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</si>
  <si>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</si>
  <si>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</si>
  <si>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</si>
  <si>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</si>
  <si>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</si>
  <si>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</si>
  <si>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</si>
  <si>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</si>
  <si>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</si>
  <si>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</si>
  <si>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</si>
  <si>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</si>
  <si>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</si>
  <si>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</si>
  <si>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</si>
  <si>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</si>
  <si>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</si>
  <si>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</si>
  <si>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</si>
  <si>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</si>
  <si>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</si>
  <si>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</si>
  <si>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</si>
  <si>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</si>
  <si>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</si>
  <si>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</si>
  <si>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</si>
  <si>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</si>
  <si>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</si>
  <si>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</si>
  <si>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</si>
  <si>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</si>
  <si>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</si>
  <si>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</si>
  <si>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</si>
  <si>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</si>
  <si>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</si>
  <si>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</si>
  <si>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</si>
  <si>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</si>
  <si>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</si>
  <si>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</si>
  <si>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</si>
  <si>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</si>
  <si>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</si>
  <si>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</si>
  <si>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</si>
  <si>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</si>
  <si>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</si>
  <si>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</si>
  <si>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</si>
  <si>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</si>
  <si>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</si>
  <si>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</si>
  <si>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</si>
  <si>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</si>
  <si>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</si>
  <si>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</si>
  <si>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</si>
  <si>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</si>
  <si>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</si>
  <si>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</si>
  <si>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</si>
  <si>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</si>
  <si>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</si>
  <si>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</si>
  <si>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</si>
  <si>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</si>
  <si>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</si>
  <si>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</si>
  <si>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</si>
  <si>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</si>
  <si>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</si>
  <si>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</si>
  <si>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</si>
  <si>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</si>
  <si>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</si>
  <si>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</si>
  <si>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</si>
  <si>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</si>
  <si>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</si>
  <si>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</si>
  <si>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</si>
  <si>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</si>
  <si>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</si>
  <si>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</si>
  <si>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</si>
  <si>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</si>
  <si>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</si>
  <si>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</si>
  <si>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</si>
  <si>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</si>
  <si>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</si>
  <si>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</si>
  <si>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</si>
  <si>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</si>
  <si>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</si>
  <si>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</si>
  <si>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</si>
  <si>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</si>
  <si>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</si>
  <si>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</si>
  <si>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</si>
  <si>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</si>
  <si>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</si>
  <si>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</si>
  <si>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</si>
  <si>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</si>
  <si>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</si>
  <si>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</si>
  <si>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</si>
  <si>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</si>
  <si>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</si>
  <si>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</si>
  <si>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</si>
  <si>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</si>
  <si>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</si>
  <si>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</si>
  <si>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</si>
  <si>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</si>
  <si>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</si>
  <si>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</si>
  <si>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</si>
  <si>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</si>
  <si>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</si>
  <si>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</si>
  <si>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</si>
  <si>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</si>
  <si>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</si>
  <si>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</si>
  <si>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</si>
  <si>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</si>
  <si>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</si>
  <si>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</si>
  <si>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</si>
  <si>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</si>
  <si>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</si>
  <si>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</si>
  <si>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</si>
  <si>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</si>
  <si>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</si>
  <si>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</si>
  <si>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</si>
  <si>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</si>
  <si>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</si>
  <si>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</si>
  <si>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</si>
  <si>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</si>
  <si>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</si>
  <si>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</si>
  <si>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</si>
  <si>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</si>
  <si>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</si>
  <si>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</si>
  <si>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</si>
  <si>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</si>
  <si>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</si>
  <si>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</si>
  <si>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</si>
  <si>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</si>
  <si>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</si>
  <si>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</si>
  <si>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</si>
  <si>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</si>
  <si>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</si>
  <si>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</si>
  <si>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</si>
  <si>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</si>
  <si>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</si>
  <si>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</si>
  <si>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</si>
  <si>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</si>
  <si>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</si>
  <si>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</si>
  <si>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</si>
  <si>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</si>
  <si>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</si>
  <si>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</si>
  <si>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</si>
  <si>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</si>
  <si>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</si>
  <si>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</si>
  <si>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</si>
  <si>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</si>
  <si>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</si>
  <si>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</si>
  <si>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</si>
  <si>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</si>
  <si>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</si>
  <si>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</si>
  <si>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</si>
  <si>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</si>
  <si>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</si>
  <si>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</si>
  <si>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</si>
  <si>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</si>
  <si>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</si>
  <si>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</si>
  <si>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</si>
  <si>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</si>
  <si>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</si>
  <si>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</si>
  <si>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</si>
  <si>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</si>
  <si>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</si>
  <si>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</si>
  <si>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</si>
  <si>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</si>
  <si>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</si>
  <si>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</si>
  <si>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</si>
  <si>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</si>
  <si>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</si>
  <si>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</si>
  <si>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</si>
  <si>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</si>
  <si>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</si>
  <si>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</si>
  <si>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</si>
  <si>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</si>
  <si>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</si>
  <si>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</si>
  <si>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</si>
  <si>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</si>
  <si>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</si>
  <si>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</si>
  <si>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</si>
  <si>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</si>
  <si>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</si>
  <si>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</si>
  <si>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</si>
  <si>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</si>
  <si>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</si>
  <si>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</si>
  <si>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</si>
  <si>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</si>
  <si>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</si>
  <si>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</si>
  <si>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</si>
  <si>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</si>
  <si>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</si>
  <si>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</si>
  <si>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</si>
  <si>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</si>
  <si>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</si>
  <si>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</si>
  <si>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</si>
  <si>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</si>
  <si>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</si>
  <si>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</si>
  <si>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</si>
  <si>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</si>
  <si>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</si>
  <si>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</si>
  <si>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</si>
  <si>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</si>
  <si>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</si>
  <si>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</si>
  <si>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</si>
  <si>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</si>
  <si>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</si>
  <si>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</si>
  <si>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</si>
  <si>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</si>
  <si>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</si>
  <si>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</si>
  <si>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</si>
  <si>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</si>
  <si>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</si>
  <si>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</si>
  <si>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</si>
  <si>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</si>
  <si>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</si>
  <si>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</si>
  <si>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</si>
  <si>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</si>
  <si>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</si>
  <si>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</si>
  <si>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</si>
  <si>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</si>
  <si>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</si>
  <si>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</si>
  <si>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</si>
  <si>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</si>
  <si>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</si>
  <si>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</si>
  <si>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</si>
  <si>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</si>
  <si>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</si>
  <si>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</si>
  <si>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</si>
  <si>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</si>
  <si>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</si>
  <si>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</si>
  <si>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</si>
  <si>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</si>
  <si>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</si>
  <si>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</si>
  <si>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</si>
  <si>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</si>
  <si>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</si>
  <si>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</si>
  <si>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</si>
  <si>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</si>
  <si>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</si>
  <si>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</si>
  <si>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</si>
  <si>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</si>
  <si>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</si>
  <si>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</si>
  <si>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</si>
  <si>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</si>
  <si>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</si>
  <si>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</si>
  <si>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</si>
  <si>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</si>
  <si>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</si>
  <si>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</si>
  <si>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</si>
  <si>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</si>
  <si>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</si>
  <si>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</si>
  <si>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</si>
  <si>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</si>
  <si>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</si>
  <si>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</si>
  <si>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</si>
  <si>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</si>
  <si>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</si>
  <si>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</si>
  <si>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</si>
  <si>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</si>
  <si>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</si>
  <si>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</si>
  <si>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</si>
  <si>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</si>
  <si>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</si>
  <si>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</si>
  <si>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</si>
  <si>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</si>
  <si>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</si>
  <si>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</si>
  <si>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</si>
  <si>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</si>
  <si>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</si>
  <si>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</si>
  <si>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</si>
  <si>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</si>
  <si>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</si>
  <si>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</si>
  <si>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</si>
  <si>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</si>
  <si>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</si>
  <si>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</si>
  <si>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</si>
  <si>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</si>
  <si>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</si>
  <si>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</si>
  <si>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</si>
  <si>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</si>
  <si>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</si>
  <si>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</si>
  <si>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</si>
  <si>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</si>
  <si>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</si>
  <si>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</si>
  <si>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</si>
  <si>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</si>
  <si>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</si>
  <si>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</si>
  <si>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</si>
  <si>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</si>
  <si>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</si>
  <si>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</si>
  <si>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</si>
  <si>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</si>
  <si>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</si>
  <si>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</si>
  <si>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</si>
  <si>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</si>
  <si>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</si>
  <si>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</si>
  <si>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</si>
  <si>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</si>
  <si>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</si>
  <si>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</si>
  <si>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</si>
  <si>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</si>
  <si>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</si>
  <si>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</si>
  <si>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</si>
  <si>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</si>
  <si>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</si>
  <si>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</si>
  <si>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</si>
  <si>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</si>
  <si>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</si>
  <si>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</si>
  <si>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</si>
  <si>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</si>
  <si>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</si>
  <si>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</si>
  <si>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</si>
  <si>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</si>
  <si>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</si>
  <si>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</si>
  <si>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</si>
  <si>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</si>
  <si>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</si>
  <si>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</si>
  <si>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</si>
  <si>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</si>
  <si>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</si>
  <si>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</si>
  <si>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</si>
  <si>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</si>
  <si>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</si>
  <si>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</si>
  <si>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</si>
  <si>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</si>
  <si>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</si>
  <si>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</si>
  <si>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</si>
  <si>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</si>
  <si>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</si>
  <si>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</si>
  <si>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</si>
  <si>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</si>
  <si>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</si>
  <si>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</si>
  <si>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</si>
  <si>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</si>
  <si>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</si>
  <si>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</si>
  <si>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</si>
  <si>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</si>
  <si>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</si>
  <si>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</si>
  <si>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</si>
  <si>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</si>
  <si>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</si>
  <si>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</si>
  <si>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</si>
  <si>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</si>
  <si>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</si>
  <si>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</si>
  <si>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</si>
  <si>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</si>
  <si>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</si>
  <si>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</si>
  <si>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</si>
  <si>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</si>
  <si>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</si>
  <si>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</si>
  <si>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</si>
  <si>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</si>
  <si>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</si>
  <si>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</si>
  <si>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</si>
  <si>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</si>
  <si>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</si>
  <si>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</si>
  <si>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</si>
  <si>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</si>
  <si>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</si>
  <si>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</si>
  <si>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</si>
  <si>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</si>
  <si>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</si>
  <si>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</si>
  <si>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</si>
  <si>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</si>
  <si>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</si>
  <si>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</si>
  <si>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</si>
  <si>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</si>
  <si>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</si>
  <si>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</si>
  <si>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</si>
  <si>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</si>
  <si>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</si>
  <si>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</si>
  <si>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</si>
  <si>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</si>
  <si>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</si>
  <si>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</si>
  <si>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</si>
  <si>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</si>
  <si>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</si>
  <si>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</si>
  <si>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</si>
  <si>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</si>
  <si>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</si>
  <si>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</si>
  <si>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</si>
  <si>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</si>
  <si>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</si>
  <si>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</si>
  <si>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</si>
  <si>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</si>
  <si>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</si>
  <si>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</si>
  <si>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</si>
  <si>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</si>
  <si>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</si>
  <si>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</si>
  <si>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</si>
  <si>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</si>
  <si>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</si>
  <si>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</si>
  <si>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</si>
  <si>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</si>
  <si>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</si>
  <si>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</si>
  <si>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</si>
  <si>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</si>
  <si>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</si>
  <si>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</si>
  <si>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</si>
  <si>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</si>
  <si>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</si>
  <si>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</si>
  <si>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</si>
  <si>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</si>
  <si>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</si>
  <si>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</si>
  <si>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</si>
  <si>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</si>
  <si>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</si>
  <si>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</si>
  <si>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</si>
  <si>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</si>
  <si>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</si>
  <si>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</si>
  <si>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</si>
  <si>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</si>
  <si>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</si>
  <si>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</si>
  <si>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</si>
  <si>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</si>
  <si>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</si>
  <si>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</si>
  <si>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</si>
  <si>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</si>
  <si>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</si>
  <si>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</si>
  <si>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</si>
  <si>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</si>
  <si>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</si>
  <si>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</si>
  <si>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</si>
  <si>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</si>
  <si>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</si>
  <si>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</si>
  <si>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</si>
  <si>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</si>
  <si>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</si>
  <si>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</si>
  <si>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</si>
  <si>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</si>
  <si>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</si>
  <si>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</si>
  <si>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</si>
  <si>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</si>
  <si>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</si>
  <si>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</si>
  <si>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</si>
  <si>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</si>
  <si>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</si>
  <si>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</si>
  <si>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</si>
  <si>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</si>
  <si>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</si>
  <si>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</si>
  <si>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</si>
  <si>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</si>
  <si>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</si>
  <si>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</si>
  <si>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</si>
  <si>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</si>
  <si>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</si>
  <si>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</si>
  <si>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</si>
  <si>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</si>
  <si>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</si>
  <si>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</si>
  <si>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</si>
  <si>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</si>
  <si>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</si>
  <si>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</si>
  <si>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</si>
  <si>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</si>
  <si>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</si>
  <si>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</si>
  <si>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</si>
  <si>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</si>
  <si>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</si>
  <si>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</si>
  <si>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</si>
  <si>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</si>
  <si>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</si>
  <si>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</si>
  <si>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</si>
  <si>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</si>
  <si>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</si>
  <si>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</si>
  <si>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</si>
  <si>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</si>
  <si>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</si>
  <si>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</si>
  <si>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</si>
  <si>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</si>
  <si>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</si>
  <si>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</si>
  <si>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</si>
  <si>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</si>
  <si>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</si>
  <si>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</si>
  <si>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</si>
  <si>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</si>
  <si>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</si>
  <si>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</si>
  <si>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</si>
  <si>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</si>
  <si>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</si>
  <si>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</si>
  <si>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</si>
  <si>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</si>
  <si>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</si>
  <si>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</si>
  <si>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</si>
  <si>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</si>
  <si>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</si>
  <si>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</si>
  <si>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</si>
  <si>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</si>
  <si>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</si>
  <si>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</si>
  <si>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</si>
  <si>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</si>
  <si>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</si>
  <si>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</si>
  <si>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</si>
  <si>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</si>
  <si>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</si>
  <si>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</si>
  <si>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</si>
  <si>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</si>
  <si>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</si>
  <si>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</si>
  <si>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</si>
  <si>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</si>
  <si>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</si>
  <si>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</si>
  <si>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</si>
  <si>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</si>
  <si>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</si>
  <si>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</si>
  <si>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</si>
  <si>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</si>
  <si>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</si>
  <si>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</si>
  <si>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</si>
  <si>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</si>
  <si>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</si>
  <si>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</si>
  <si>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</si>
  <si>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</si>
  <si>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</si>
  <si>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</si>
  <si>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</si>
  <si>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</si>
  <si>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</si>
  <si>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</si>
  <si>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</si>
  <si>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</si>
  <si>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</si>
  <si>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</si>
  <si>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</si>
  <si>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</si>
  <si>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</si>
  <si>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</si>
  <si>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</si>
  <si>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</si>
  <si>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</si>
  <si>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</si>
  <si>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</si>
  <si>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</si>
  <si>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</si>
  <si>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</si>
  <si>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</si>
  <si>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</si>
  <si>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</si>
  <si>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</si>
  <si>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</si>
  <si>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</si>
  <si>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</si>
  <si>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</si>
  <si>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</si>
  <si>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</si>
  <si>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</si>
  <si>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</si>
  <si>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</si>
  <si>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</si>
  <si>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</si>
  <si>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</si>
  <si>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</si>
  <si>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</si>
  <si>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</si>
  <si>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</si>
  <si>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</si>
  <si>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</si>
  <si>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</si>
  <si>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</si>
  <si>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</si>
  <si>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</si>
  <si>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</si>
  <si>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</si>
  <si>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</si>
  <si>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</si>
  <si>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</si>
  <si>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</si>
  <si>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</si>
  <si>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</si>
  <si>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</si>
  <si>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</si>
  <si>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</si>
  <si>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</si>
  <si>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</si>
  <si>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</si>
  <si>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</si>
  <si>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</si>
  <si>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</si>
  <si>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</si>
  <si>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</si>
  <si>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</si>
  <si>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</si>
  <si>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</si>
  <si>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</si>
  <si>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</si>
  <si>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</si>
  <si>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</si>
  <si>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</si>
  <si>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</si>
  <si>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</si>
  <si>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</si>
  <si>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</si>
  <si>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</si>
  <si>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</si>
  <si>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</si>
  <si>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</si>
  <si>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</si>
  <si>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</si>
  <si>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</si>
  <si>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</si>
  <si>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</si>
  <si>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</si>
  <si>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</si>
  <si>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</si>
  <si>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</si>
  <si>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</si>
  <si>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</si>
  <si>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</si>
  <si>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</si>
  <si>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</si>
  <si>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</si>
  <si>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</si>
  <si>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</si>
  <si>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</si>
  <si>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</si>
  <si>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</si>
  <si>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</si>
  <si>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</si>
  <si>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</si>
  <si>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</si>
  <si>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</si>
  <si>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</si>
  <si>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</si>
  <si>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</si>
  <si>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</si>
  <si>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</si>
  <si>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</si>
  <si>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</si>
  <si>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</si>
  <si>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</si>
  <si>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</si>
  <si>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</si>
  <si>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</si>
  <si>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</si>
  <si>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</si>
  <si>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</si>
  <si>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</si>
  <si>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</si>
  <si>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</si>
  <si>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</si>
  <si>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</si>
  <si>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</si>
  <si>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</si>
  <si>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</si>
  <si>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</si>
  <si>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</si>
  <si>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</si>
  <si>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</si>
  <si>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</si>
  <si>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</si>
  <si>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</si>
  <si>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</si>
  <si>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</si>
  <si>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</si>
  <si>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</si>
  <si>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</si>
  <si>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</si>
  <si>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</si>
  <si>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</si>
  <si>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</si>
  <si>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</si>
  <si>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</si>
  <si>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</si>
  <si>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</si>
  <si>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</si>
  <si>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</si>
  <si>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</si>
  <si>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</si>
  <si>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</si>
  <si>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</si>
  <si>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</si>
  <si>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</si>
  <si>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</si>
  <si>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</si>
  <si>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</si>
  <si>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</si>
  <si>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</si>
  <si>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</si>
  <si>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</si>
  <si>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</si>
  <si>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</si>
  <si>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</si>
  <si>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</si>
  <si>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</si>
  <si>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</si>
  <si>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</si>
  <si>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</si>
  <si>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</si>
  <si>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</si>
  <si>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</si>
  <si>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</si>
  <si>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</si>
  <si>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</si>
  <si>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</si>
  <si>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</si>
  <si>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</si>
  <si>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</si>
  <si>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</si>
  <si>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</si>
  <si>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</si>
  <si>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</si>
  <si>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</si>
  <si>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</si>
  <si>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</si>
  <si>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</si>
  <si>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</si>
  <si>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</si>
  <si>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</si>
  <si>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</si>
  <si>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</si>
  <si>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</si>
  <si>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</si>
  <si>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</si>
  <si>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</si>
  <si>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</si>
  <si>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</si>
  <si>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</si>
  <si>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</si>
  <si>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</si>
  <si>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</si>
  <si>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</si>
  <si>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</si>
  <si>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</si>
  <si>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</si>
  <si>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</si>
  <si>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</si>
  <si>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</si>
  <si>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</si>
  <si>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</si>
  <si>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</si>
  <si>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</si>
  <si>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</si>
  <si>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</si>
  <si>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</si>
  <si>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</si>
  <si>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</si>
  <si>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</si>
  <si>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</si>
  <si>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</si>
  <si>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</si>
  <si>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</si>
  <si>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</si>
  <si>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</si>
  <si>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</si>
  <si>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</si>
  <si>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</si>
  <si>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</si>
  <si>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</si>
  <si>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</si>
  <si>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</si>
  <si>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</si>
  <si>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</si>
  <si>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</si>
  <si>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</si>
  <si>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</si>
  <si>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</si>
  <si>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</si>
  <si>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</si>
  <si>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</si>
  <si>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</si>
  <si>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</si>
  <si>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</si>
  <si>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</si>
  <si>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</si>
  <si>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</si>
  <si>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</si>
  <si>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</si>
  <si>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</si>
  <si>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</si>
  <si>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</si>
  <si>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</si>
  <si>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</si>
  <si>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</si>
  <si>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</si>
  <si>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</si>
  <si>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</si>
  <si>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</si>
  <si>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</si>
  <si>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</si>
  <si>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</si>
  <si>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</si>
  <si>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</si>
  <si>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</si>
  <si>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</si>
  <si>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</si>
  <si>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</si>
  <si>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</si>
  <si>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</si>
  <si>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</si>
  <si>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</si>
  <si>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</si>
  <si>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</si>
  <si>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</si>
  <si>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</si>
  <si>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</si>
  <si>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</si>
  <si>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</si>
  <si>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</si>
  <si>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</si>
  <si>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</si>
  <si>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</si>
  <si>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</si>
  <si>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</si>
  <si>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</si>
  <si>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</si>
  <si>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</si>
  <si>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</si>
  <si>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</si>
  <si>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</si>
  <si>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</si>
  <si>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</si>
  <si>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</si>
  <si>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</si>
  <si>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</si>
  <si>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</si>
  <si>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</si>
  <si>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</si>
  <si>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</si>
  <si>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</si>
  <si>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</si>
  <si>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</si>
  <si>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</si>
  <si>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</si>
  <si>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</si>
  <si>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</si>
  <si>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</si>
  <si>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</si>
  <si>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</si>
  <si>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</si>
  <si>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</si>
  <si>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</si>
  <si>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</si>
  <si>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</si>
  <si>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</si>
  <si>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</si>
  <si>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</si>
  <si>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</si>
  <si>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</si>
  <si>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</si>
  <si>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</si>
  <si>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</si>
  <si>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</si>
  <si>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</si>
  <si>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</si>
  <si>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</si>
  <si>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</si>
  <si>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</si>
  <si>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</si>
  <si>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</si>
  <si>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</si>
  <si>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</si>
  <si>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</si>
  <si>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</si>
  <si>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</si>
  <si>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</si>
  <si>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</si>
  <si>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</si>
  <si>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</si>
  <si>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</si>
  <si>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</si>
  <si>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</si>
  <si>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</si>
  <si>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</si>
  <si>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</si>
  <si>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</si>
  <si>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</si>
  <si>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</si>
  <si>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</si>
  <si>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</si>
  <si>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</si>
  <si>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</si>
  <si>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</si>
  <si>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</si>
  <si>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</si>
  <si>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</si>
  <si>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</si>
  <si>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</si>
  <si>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</si>
  <si>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</si>
  <si>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</si>
  <si>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</si>
  <si>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</si>
  <si>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</si>
  <si>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</si>
  <si>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</si>
  <si>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</si>
  <si>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</si>
  <si>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</si>
  <si>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</si>
  <si>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</si>
  <si>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</si>
  <si>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</si>
  <si>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</si>
  <si>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</si>
  <si>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</si>
  <si>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</si>
  <si>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</si>
  <si>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</si>
  <si>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</si>
  <si>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</si>
  <si>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</si>
  <si>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</si>
  <si>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</si>
  <si>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</si>
  <si>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</si>
  <si>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</si>
  <si>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</si>
  <si>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</si>
  <si>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</si>
  <si>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</si>
  <si>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</si>
  <si>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</si>
  <si>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</si>
  <si>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</si>
  <si>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</si>
  <si>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</si>
  <si>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</si>
  <si>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</si>
  <si>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</si>
  <si>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</si>
  <si>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</si>
  <si>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</si>
  <si>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</si>
  <si>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</si>
  <si>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</si>
  <si>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</si>
  <si>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</si>
  <si>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</si>
  <si>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</si>
  <si>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</si>
  <si>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</si>
  <si>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</si>
  <si>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</si>
  <si>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</si>
  <si>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</si>
  <si>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</si>
  <si>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</si>
  <si>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</si>
  <si>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</si>
  <si>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</si>
  <si>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</si>
  <si>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</si>
  <si>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</si>
  <si>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</si>
  <si>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</si>
  <si>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</si>
  <si>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</si>
  <si>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</si>
  <si>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</si>
  <si>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</si>
  <si>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</si>
  <si>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</si>
  <si>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</si>
  <si>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</si>
  <si>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</si>
  <si>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</si>
  <si>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</si>
  <si>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</si>
  <si>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</si>
  <si>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</si>
  <si>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</si>
  <si>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</si>
  <si>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</si>
  <si>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</si>
  <si>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</si>
  <si>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</si>
  <si>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</si>
  <si>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</si>
  <si>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</si>
  <si>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</si>
  <si>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</si>
  <si>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</si>
  <si>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</si>
  <si>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</si>
  <si>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</si>
  <si>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</si>
  <si>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</si>
  <si>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</si>
  <si>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</si>
  <si>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</si>
  <si>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</si>
  <si>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</si>
  <si>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</si>
  <si>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</si>
  <si>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</si>
  <si>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</si>
  <si>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</si>
  <si>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</si>
  <si>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</si>
  <si>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</si>
  <si>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</si>
  <si>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</si>
  <si>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</si>
  <si>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</si>
  <si>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</si>
  <si>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</si>
  <si>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</si>
  <si>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</si>
  <si>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</si>
  <si>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</si>
  <si>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</si>
  <si>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</si>
  <si>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</si>
  <si>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</si>
  <si>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</si>
  <si>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</si>
  <si>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</si>
  <si>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</si>
  <si>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</si>
  <si>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</si>
  <si>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</si>
  <si>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</si>
  <si>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</si>
  <si>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</si>
  <si>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</si>
  <si>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</si>
  <si>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</si>
  <si>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</si>
  <si>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</si>
  <si>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</si>
  <si>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</si>
  <si>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</si>
  <si>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</si>
  <si>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</si>
  <si>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</si>
  <si>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</si>
  <si>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</si>
  <si>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</si>
  <si>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</si>
  <si>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</si>
  <si>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</si>
  <si>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</si>
  <si>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</si>
  <si>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</si>
  <si>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</si>
  <si>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</si>
  <si>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</si>
  <si>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</si>
  <si>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</si>
  <si>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</si>
  <si>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</si>
  <si>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</si>
  <si>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</si>
  <si>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</si>
  <si>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</si>
  <si>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</si>
  <si>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</si>
  <si>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</si>
  <si>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</si>
  <si>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</si>
  <si>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</si>
  <si>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</si>
  <si>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</si>
  <si>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</si>
  <si>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</si>
  <si>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</si>
  <si>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</si>
  <si>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</si>
  <si>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</si>
  <si>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</si>
  <si>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</si>
  <si>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</si>
  <si>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</si>
  <si>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</si>
  <si>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</si>
  <si>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</si>
  <si>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</si>
  <si>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</si>
  <si>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</si>
  <si>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</si>
  <si>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</si>
  <si>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</si>
  <si>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</si>
  <si>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</si>
  <si>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</si>
  <si>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</si>
  <si>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</si>
  <si>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</si>
  <si>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</si>
  <si>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</si>
  <si>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</si>
  <si>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</si>
  <si>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</si>
  <si>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</si>
  <si>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</si>
  <si>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</si>
  <si>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</si>
  <si>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</si>
  <si>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</si>
  <si>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</si>
  <si>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</si>
  <si>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</si>
  <si>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</si>
  <si>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</si>
  <si>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</si>
  <si>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</si>
  <si>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</si>
  <si>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</si>
  <si>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</si>
  <si>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</si>
  <si>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</si>
  <si>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</si>
  <si>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</si>
  <si>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</si>
  <si>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</si>
  <si>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</si>
  <si>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</si>
  <si>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</si>
  <si>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</si>
  <si>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</si>
  <si>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</si>
  <si>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</si>
  <si>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</si>
  <si>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</si>
  <si>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</si>
  <si>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</si>
  <si>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</si>
  <si>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</si>
  <si>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</si>
  <si>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</si>
  <si>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</si>
  <si>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</si>
  <si>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</si>
  <si>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</si>
  <si>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</si>
  <si>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</si>
  <si>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</si>
  <si>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</si>
  <si>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</si>
  <si>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</si>
  <si>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</si>
  <si>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</si>
  <si>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</si>
  <si>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</si>
  <si>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</si>
  <si>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</si>
  <si>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</si>
  <si>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</si>
  <si>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</si>
  <si>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</si>
  <si>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</si>
  <si>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</si>
  <si>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</si>
  <si>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</si>
  <si>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</si>
  <si>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</si>
  <si>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</si>
  <si>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</si>
  <si>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</si>
  <si>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</si>
  <si>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</si>
  <si>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</si>
  <si>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</si>
  <si>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</si>
  <si>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</si>
  <si>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</si>
  <si>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</si>
  <si>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</si>
  <si>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</si>
  <si>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</si>
  <si>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</si>
  <si>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</si>
  <si>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</si>
  <si>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</si>
  <si>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</si>
  <si>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</si>
  <si>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</si>
  <si>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</si>
  <si>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</si>
  <si>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</si>
  <si>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</si>
  <si>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</si>
  <si>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</si>
  <si>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</si>
  <si>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</si>
  <si>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</si>
  <si>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</si>
  <si>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</si>
  <si>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</si>
  <si>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</si>
  <si>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</si>
  <si>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</si>
  <si>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</si>
  <si>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</si>
  <si>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</si>
  <si>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</si>
  <si>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</si>
  <si>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</si>
  <si>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</si>
  <si>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</si>
  <si>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</si>
  <si>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</si>
  <si>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</si>
  <si>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</si>
  <si>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</si>
  <si>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</si>
  <si>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</si>
  <si>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</si>
  <si>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</si>
  <si>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</si>
  <si>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</si>
  <si>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</si>
  <si>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</si>
  <si>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</si>
  <si>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</si>
  <si>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</si>
  <si>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</si>
  <si>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</si>
  <si>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</si>
  <si>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</si>
  <si>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</si>
  <si>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</si>
  <si>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</si>
  <si>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</si>
  <si>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</si>
  <si>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</si>
  <si>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</si>
  <si>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</si>
  <si>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</si>
  <si>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</si>
  <si>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</si>
  <si>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</si>
  <si>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</si>
  <si>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</si>
  <si>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</si>
  <si>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</si>
  <si>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</si>
  <si>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</si>
  <si>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</si>
  <si>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</si>
  <si>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</si>
  <si>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</si>
  <si>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</si>
  <si>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</si>
  <si>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</si>
  <si>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</si>
  <si>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</si>
  <si>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</si>
  <si>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</si>
  <si>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</si>
  <si>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</si>
  <si>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</si>
  <si>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</si>
  <si>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</si>
  <si>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</si>
  <si>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</si>
  <si>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</si>
  <si>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</si>
  <si>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</si>
  <si>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</si>
  <si>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</si>
  <si>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</si>
  <si>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</si>
  <si>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</si>
  <si>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</si>
  <si>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</si>
  <si>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</si>
  <si>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</si>
  <si>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</si>
  <si>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</si>
  <si>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</si>
  <si>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</si>
  <si>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</si>
  <si>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</si>
  <si>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</si>
  <si>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</si>
  <si>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</si>
  <si>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</si>
  <si>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</si>
  <si>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</si>
  <si>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</si>
  <si>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</si>
  <si>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</si>
  <si>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</si>
  <si>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</si>
  <si>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</si>
  <si>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</si>
  <si>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</si>
  <si>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</si>
  <si>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</si>
  <si>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</si>
  <si>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</si>
  <si>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</si>
  <si>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</si>
  <si>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</si>
  <si>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</si>
  <si>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</si>
  <si>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</si>
  <si>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</si>
  <si>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</si>
  <si>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</si>
  <si>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</si>
  <si>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</si>
  <si>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</si>
  <si>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</si>
  <si>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</si>
  <si>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</si>
  <si>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</si>
  <si>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</si>
  <si>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</si>
  <si>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</si>
  <si>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</si>
  <si>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</si>
  <si>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</si>
  <si>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</si>
  <si>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</si>
  <si>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</si>
  <si>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</si>
  <si>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</si>
  <si>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</si>
  <si>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</si>
  <si>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</si>
  <si>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</si>
  <si>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</si>
  <si>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</si>
  <si>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</si>
  <si>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</si>
  <si>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</si>
  <si>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</si>
  <si>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</si>
  <si>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</si>
  <si>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</si>
  <si>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</si>
  <si>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</si>
  <si>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</si>
  <si>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</si>
  <si>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</si>
  <si>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</si>
  <si>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</si>
  <si>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</si>
  <si>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</si>
  <si>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</si>
  <si>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</si>
  <si>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</si>
  <si>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</si>
  <si>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</si>
  <si>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</si>
  <si>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</si>
  <si>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</si>
  <si>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</si>
  <si>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</si>
  <si>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</si>
  <si>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</si>
  <si>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</si>
  <si>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</si>
  <si>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</si>
  <si>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</si>
  <si>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</si>
  <si>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</si>
  <si>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</si>
  <si>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</si>
  <si>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</si>
  <si>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</si>
  <si>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</si>
  <si>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</si>
  <si>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</si>
  <si>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</si>
  <si>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</si>
  <si>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</si>
  <si>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</si>
  <si>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</si>
  <si>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</si>
  <si>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</si>
  <si>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</si>
  <si>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</si>
  <si>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</si>
  <si>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</si>
  <si>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</si>
  <si>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</si>
  <si>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</si>
  <si>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</si>
  <si>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</si>
  <si>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</si>
  <si>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</si>
  <si>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</si>
  <si>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</si>
  <si>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</si>
  <si>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</si>
  <si>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</si>
  <si>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</si>
  <si>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</si>
  <si>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</si>
  <si>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</si>
  <si>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</si>
  <si>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</si>
  <si>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</si>
  <si>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</si>
  <si>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</si>
  <si>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</si>
  <si>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</si>
  <si>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</si>
  <si>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</si>
  <si>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</si>
  <si>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</si>
  <si>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</si>
  <si>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</si>
  <si>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</si>
  <si>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</si>
  <si>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</si>
  <si>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</si>
  <si>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</si>
  <si>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</si>
  <si>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</si>
  <si>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</si>
  <si>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</si>
  <si>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</si>
  <si>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</si>
  <si>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</si>
  <si>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</si>
  <si>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</si>
  <si>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</si>
  <si>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</si>
  <si>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</si>
  <si>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</si>
  <si>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</si>
  <si>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</si>
  <si>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</si>
  <si>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</si>
  <si>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</si>
  <si>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</si>
  <si>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</si>
  <si>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</si>
  <si>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</si>
  <si>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</si>
  <si>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</si>
  <si>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</si>
  <si>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</si>
  <si>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</si>
  <si>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</si>
  <si>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</si>
  <si>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</si>
  <si>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</si>
  <si>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</si>
  <si>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</si>
  <si>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</si>
  <si>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</si>
  <si>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</si>
  <si>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</si>
  <si>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</si>
  <si>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</si>
  <si>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</si>
  <si>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</si>
  <si>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</si>
  <si>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</si>
  <si>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</si>
  <si>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</si>
  <si>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</si>
  <si>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</si>
  <si>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</si>
  <si>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</si>
  <si>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</si>
  <si>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</si>
  <si>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</si>
  <si>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</si>
  <si>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</si>
  <si>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</si>
  <si>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</si>
  <si>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</si>
  <si>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</si>
  <si>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</si>
  <si>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</si>
  <si>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</si>
  <si>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</si>
  <si>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</si>
  <si>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</si>
  <si>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</si>
  <si>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</si>
  <si>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</si>
  <si>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</si>
  <si>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</si>
  <si>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</si>
  <si>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</si>
  <si>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</si>
  <si>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</si>
  <si>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</si>
  <si>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</si>
  <si>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</si>
  <si>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</si>
  <si>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</si>
  <si>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</si>
  <si>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</si>
  <si>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</si>
  <si>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</si>
  <si>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</si>
  <si>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</si>
  <si>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</si>
  <si>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</si>
  <si>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</si>
  <si>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</si>
  <si>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</si>
  <si>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</si>
  <si>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</si>
  <si>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</si>
  <si>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</si>
  <si>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</si>
  <si>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</si>
  <si>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</si>
  <si>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</si>
  <si>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</si>
  <si>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</si>
  <si>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</si>
  <si>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</si>
  <si>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</si>
  <si>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</si>
  <si>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</si>
  <si>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</si>
  <si>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</si>
  <si>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</si>
  <si>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</si>
  <si>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</si>
  <si>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</si>
  <si>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</si>
  <si>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</si>
  <si>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</si>
  <si>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</si>
  <si>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</si>
  <si>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</si>
  <si>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</si>
  <si>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</si>
  <si>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</si>
  <si>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</si>
  <si>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</si>
  <si>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</si>
  <si>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</si>
  <si>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</si>
  <si>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</si>
  <si>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</si>
  <si>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</si>
  <si>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</si>
  <si>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</si>
  <si>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</si>
  <si>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</si>
  <si>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</si>
  <si>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</si>
  <si>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</si>
  <si>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</si>
  <si>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</si>
  <si>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</si>
  <si>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</si>
  <si>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</si>
  <si>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</si>
  <si>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</si>
  <si>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</si>
  <si>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</si>
  <si>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</si>
  <si>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</si>
  <si>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</si>
  <si>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</si>
  <si>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</si>
  <si>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</si>
  <si>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</si>
  <si>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</si>
  <si>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</si>
  <si>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</si>
  <si>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</si>
  <si>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</si>
  <si>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</si>
  <si>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</si>
  <si>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</si>
  <si>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</si>
  <si>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</si>
  <si>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</si>
  <si>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</si>
  <si>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</si>
  <si>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</si>
  <si>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</si>
  <si>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</si>
  <si>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</si>
  <si>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</si>
  <si>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</si>
  <si>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</si>
  <si>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</si>
  <si>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</si>
  <si>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</si>
  <si>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</si>
  <si>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</si>
  <si>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</si>
  <si>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</si>
  <si>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</si>
  <si>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</si>
  <si>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</si>
  <si>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</si>
  <si>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</si>
  <si>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</si>
  <si>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</si>
  <si>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</si>
  <si>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</si>
  <si>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</si>
  <si>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</si>
  <si>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</si>
  <si>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</si>
  <si>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</si>
  <si>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</si>
  <si>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</si>
  <si>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</si>
  <si>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</si>
  <si>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</si>
  <si>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</si>
  <si>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</si>
  <si>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</si>
  <si>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</si>
  <si>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</si>
  <si>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</si>
  <si>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</si>
  <si>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</si>
  <si>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</si>
  <si>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</si>
  <si>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</si>
  <si>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</si>
  <si>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</si>
  <si>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</si>
  <si>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</si>
  <si>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</si>
  <si>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</si>
  <si>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</si>
  <si>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</si>
  <si>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</si>
  <si>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</si>
  <si>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</si>
  <si>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</si>
  <si>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</si>
  <si>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</si>
  <si>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</si>
  <si>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</si>
  <si>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</si>
  <si>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</si>
  <si>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</si>
  <si>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</si>
  <si>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</si>
  <si>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</si>
  <si>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</si>
  <si>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</si>
  <si>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</si>
  <si>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</si>
  <si>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</si>
  <si>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</si>
  <si>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</si>
  <si>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</si>
  <si>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</si>
  <si>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</si>
  <si>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</si>
  <si>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</si>
  <si>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</si>
  <si>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</si>
  <si>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</si>
  <si>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</si>
  <si>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</si>
  <si>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</si>
  <si>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</si>
  <si>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</si>
  <si>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</si>
  <si>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</si>
  <si>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</si>
  <si>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</si>
  <si>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</si>
  <si>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</si>
  <si>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</si>
  <si>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</si>
  <si>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</si>
  <si>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</si>
  <si>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</si>
  <si>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</si>
  <si>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</si>
  <si>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</si>
  <si>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</si>
  <si>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</si>
  <si>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</si>
  <si>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</si>
  <si>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</si>
  <si>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</si>
  <si>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</si>
  <si>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</si>
  <si>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</si>
  <si>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</si>
  <si>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</si>
  <si>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</si>
  <si>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</si>
  <si>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</si>
  <si>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</si>
  <si>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</si>
  <si>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</si>
  <si>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</si>
  <si>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</si>
  <si>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</si>
  <si>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</si>
  <si>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</si>
  <si>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</si>
  <si>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</si>
  <si>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</si>
  <si>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</si>
  <si>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</si>
  <si>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</si>
  <si>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</si>
  <si>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</si>
  <si>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</si>
  <si>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</si>
  <si>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</si>
  <si>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</si>
  <si>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</si>
  <si>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</si>
  <si>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</si>
  <si>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</si>
  <si>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</si>
  <si>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</si>
  <si>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</si>
  <si>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</si>
  <si>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</si>
  <si>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</si>
  <si>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</si>
  <si>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</si>
  <si>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</si>
  <si>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</si>
  <si>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</si>
  <si>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</si>
  <si>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</si>
  <si>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</si>
  <si>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</si>
  <si>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</si>
  <si>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</si>
  <si>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</si>
  <si>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</si>
  <si>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</si>
  <si>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</si>
  <si>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</si>
  <si>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</si>
  <si>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</si>
  <si>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</si>
  <si>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</si>
  <si>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</si>
  <si>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</si>
  <si>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</si>
  <si>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</si>
  <si>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</si>
  <si>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</si>
  <si>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</si>
  <si>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</si>
  <si>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</si>
  <si>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</si>
  <si>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</si>
  <si>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</si>
  <si>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</si>
  <si>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</si>
  <si>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</si>
  <si>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</si>
  <si>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</si>
  <si>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</si>
  <si>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</si>
  <si>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</si>
  <si>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</si>
  <si>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</si>
  <si>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</si>
  <si>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</si>
  <si>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</si>
  <si>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</si>
  <si>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</si>
  <si>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</si>
  <si>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</si>
  <si>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</si>
  <si>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</si>
  <si>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</si>
  <si>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</si>
  <si>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</si>
  <si>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</si>
  <si>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</si>
  <si>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</si>
  <si>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</si>
  <si>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</si>
  <si>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</si>
  <si>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</si>
  <si>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</si>
  <si>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</si>
  <si>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</si>
  <si>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</si>
  <si>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</si>
  <si>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</si>
  <si>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</si>
  <si>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</si>
  <si>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</si>
  <si>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</si>
  <si>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</si>
  <si>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</si>
  <si>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</si>
  <si>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</si>
  <si>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</si>
  <si>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</si>
  <si>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</si>
  <si>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</si>
  <si>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</si>
  <si>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</si>
  <si>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</si>
  <si>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</si>
  <si>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</si>
  <si>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</si>
  <si>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</si>
  <si>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</si>
  <si>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</si>
  <si>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</si>
  <si>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</si>
  <si>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</si>
  <si>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</si>
  <si>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</si>
  <si>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</si>
  <si>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</si>
  <si>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</si>
  <si>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</si>
  <si>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</si>
  <si>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</si>
  <si>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</si>
  <si>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</si>
  <si>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</si>
  <si>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</si>
  <si>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</si>
  <si>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</si>
  <si>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</si>
  <si>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</si>
  <si>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</si>
  <si>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</si>
  <si>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</si>
  <si>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</si>
  <si>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</si>
  <si>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</si>
  <si>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</si>
  <si>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</si>
  <si>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</si>
  <si>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</si>
  <si>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</si>
  <si>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</si>
  <si>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</si>
  <si>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</si>
  <si>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</si>
  <si>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</si>
  <si>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</si>
  <si>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</si>
  <si>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</si>
  <si>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</si>
  <si>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</si>
  <si>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</si>
  <si>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</si>
  <si>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</si>
  <si>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</si>
  <si>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</si>
  <si>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</si>
  <si>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</si>
  <si>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</si>
  <si>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</si>
  <si>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</si>
  <si>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</si>
  <si>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</si>
  <si>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</si>
  <si>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</si>
  <si>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</si>
  <si>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</si>
  <si>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</si>
  <si>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</si>
  <si>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</si>
  <si>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</si>
  <si>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</si>
  <si>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</si>
  <si>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</si>
  <si>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</si>
  <si>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</si>
  <si>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</si>
  <si>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</si>
  <si>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</si>
  <si>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</si>
  <si>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</si>
  <si>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</si>
  <si>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</si>
  <si>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</si>
  <si>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</si>
  <si>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</si>
  <si>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</si>
  <si>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</si>
  <si>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</si>
  <si>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</si>
  <si>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</si>
  <si>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</si>
  <si>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</si>
  <si>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</si>
  <si>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</si>
  <si>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</si>
  <si>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</si>
  <si>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</si>
  <si>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</si>
  <si>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</si>
  <si>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</si>
  <si>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</si>
  <si>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</si>
  <si>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</si>
  <si>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</si>
  <si>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</si>
  <si>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</si>
  <si>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</si>
  <si>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</si>
  <si>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</si>
  <si>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</si>
  <si>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</si>
  <si>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</si>
  <si>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</si>
  <si>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</si>
  <si>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</si>
  <si>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</si>
  <si>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</si>
  <si>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</si>
  <si>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</si>
  <si>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</si>
  <si>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</si>
  <si>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</si>
  <si>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</si>
  <si>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</si>
  <si>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</si>
  <si>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</si>
  <si>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</si>
  <si>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</si>
  <si>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</si>
  <si>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</si>
  <si>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</si>
  <si>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</si>
  <si>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</si>
  <si>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</si>
  <si>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</si>
  <si>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</si>
  <si>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</si>
  <si>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</si>
  <si>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</si>
  <si>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</si>
  <si>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</si>
  <si>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</si>
  <si>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</si>
  <si>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</si>
  <si>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</si>
  <si>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</si>
  <si>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</si>
  <si>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</si>
  <si>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</si>
  <si>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</si>
  <si>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</si>
  <si>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</si>
  <si>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</si>
  <si>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</si>
  <si>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</si>
  <si>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</si>
  <si>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</si>
  <si>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</si>
  <si>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</si>
  <si>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</si>
  <si>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</si>
  <si>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</si>
  <si>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</si>
  <si>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</si>
  <si>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</si>
  <si>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</si>
  <si>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</si>
  <si>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</si>
  <si>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</si>
  <si>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</si>
  <si>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</si>
  <si>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</si>
  <si>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</si>
  <si>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</si>
  <si>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</si>
  <si>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</si>
  <si>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</si>
  <si>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</si>
  <si>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</si>
  <si>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</si>
  <si>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</si>
  <si>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</si>
  <si>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</si>
  <si>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</si>
  <si>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</si>
  <si>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</si>
  <si>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</si>
  <si>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</si>
  <si>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</si>
  <si>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</si>
  <si>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</si>
  <si>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</si>
  <si>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</si>
  <si>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</si>
  <si>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</si>
  <si>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</si>
  <si>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</si>
  <si>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</si>
  <si>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</si>
  <si>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</si>
  <si>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</si>
  <si>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</si>
  <si>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</si>
  <si>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</si>
  <si>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</si>
  <si>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</si>
  <si>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</si>
  <si>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</si>
  <si>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</si>
  <si>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</si>
  <si>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</si>
  <si>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</si>
  <si>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</si>
  <si>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</si>
  <si>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</si>
  <si>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</si>
  <si>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</si>
  <si>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</si>
  <si>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</si>
  <si>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</si>
  <si>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</si>
  <si>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</si>
  <si>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</si>
  <si>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</si>
  <si>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</si>
  <si>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</si>
  <si>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</si>
  <si>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</si>
  <si>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</si>
  <si>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</si>
  <si>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</si>
  <si>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</si>
  <si>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</si>
  <si>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</si>
  <si>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</si>
  <si>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</si>
  <si>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</si>
  <si>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</si>
  <si>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</si>
  <si>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</si>
  <si>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</si>
  <si>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</si>
  <si>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</si>
  <si>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</si>
  <si>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</si>
  <si>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</si>
  <si>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</si>
  <si>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</si>
  <si>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</si>
  <si>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</si>
  <si>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</si>
  <si>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</si>
  <si>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</si>
  <si>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</si>
  <si>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</si>
  <si>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</si>
  <si>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</si>
  <si>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</si>
  <si>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</si>
  <si>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</si>
  <si>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</si>
  <si>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</si>
  <si>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</si>
  <si>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</si>
  <si>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</si>
  <si>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</si>
  <si>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</si>
  <si>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</si>
  <si>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</si>
  <si>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</si>
  <si>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</si>
  <si>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</si>
  <si>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</si>
  <si>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</si>
  <si>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</si>
  <si>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</si>
  <si>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</si>
  <si>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</si>
  <si>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</si>
  <si>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</si>
  <si>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</si>
  <si>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</si>
  <si>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</si>
  <si>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</si>
  <si>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</si>
  <si>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</si>
  <si>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</si>
  <si>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</si>
  <si>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</si>
  <si>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</si>
  <si>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</si>
  <si>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</si>
  <si>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</si>
  <si>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</si>
  <si>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</si>
  <si>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</si>
  <si>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</si>
  <si>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</si>
  <si>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</si>
  <si>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</si>
  <si>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</si>
  <si>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</si>
  <si>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</si>
  <si>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</si>
  <si>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</si>
  <si>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</si>
  <si>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</si>
  <si>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</si>
  <si>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</si>
  <si>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</si>
  <si>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</si>
  <si>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</si>
  <si>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</si>
  <si>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</si>
  <si>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</si>
  <si>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</si>
  <si>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</si>
  <si>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</si>
  <si>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</si>
  <si>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</si>
  <si>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</si>
  <si>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</si>
  <si>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</si>
  <si>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</si>
  <si>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</si>
  <si>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</si>
  <si>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</si>
  <si>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</si>
  <si>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</si>
  <si>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</si>
  <si>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</si>
  <si>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</si>
  <si>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</si>
  <si>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</si>
  <si>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</si>
  <si>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</si>
  <si>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</si>
  <si>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</si>
  <si>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</si>
  <si>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</si>
  <si>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</si>
  <si>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</si>
  <si>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</si>
  <si>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</si>
  <si>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</si>
  <si>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</si>
  <si>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</si>
  <si>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</si>
  <si>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</si>
  <si>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</si>
  <si>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</si>
  <si>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</si>
  <si>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</si>
  <si>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</si>
  <si>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</si>
  <si>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</si>
  <si>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</si>
  <si>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</si>
  <si>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</si>
  <si>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</si>
  <si>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</si>
  <si>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</si>
  <si>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</si>
  <si>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</si>
  <si>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</si>
  <si>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</si>
  <si>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</si>
  <si>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</si>
  <si>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</si>
  <si>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</si>
  <si>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</si>
  <si>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</si>
  <si>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</si>
  <si>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</si>
  <si>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</si>
  <si>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</si>
  <si>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</si>
  <si>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</si>
  <si>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</si>
  <si>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</si>
  <si>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</si>
  <si>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</si>
  <si>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</si>
  <si>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</si>
  <si>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</si>
  <si>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</si>
  <si>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</si>
  <si>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</si>
  <si>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</si>
  <si>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</si>
  <si>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</si>
  <si>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</si>
  <si>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</si>
  <si>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</si>
  <si>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</si>
  <si>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</si>
  <si>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</si>
  <si>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</si>
  <si>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</si>
  <si>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</si>
  <si>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</si>
  <si>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</si>
  <si>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</si>
  <si>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</si>
  <si>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</si>
  <si>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</si>
  <si>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</si>
  <si>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</si>
  <si>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</si>
  <si>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</si>
  <si>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</si>
  <si>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</si>
  <si>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</si>
  <si>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</si>
  <si>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</si>
  <si>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</si>
  <si>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</si>
  <si>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</si>
  <si>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</si>
  <si>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</si>
  <si>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</si>
  <si>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</si>
  <si>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</si>
  <si>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</si>
  <si>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</si>
  <si>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</si>
  <si>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</si>
  <si>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</si>
  <si>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</si>
  <si>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</si>
  <si>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</si>
  <si>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</si>
  <si>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</si>
  <si>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</si>
  <si>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</si>
  <si>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</si>
  <si>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</si>
  <si>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</si>
  <si>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</si>
  <si>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</si>
  <si>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</si>
  <si>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</si>
  <si>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</si>
  <si>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</si>
  <si>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</si>
  <si>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</si>
  <si>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</si>
  <si>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</si>
  <si>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</si>
  <si>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</si>
  <si>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</si>
  <si>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</si>
  <si>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</si>
  <si>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</si>
  <si>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</si>
  <si>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</si>
  <si>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</si>
  <si>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</si>
  <si>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</si>
  <si>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</si>
  <si>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</si>
  <si>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</si>
  <si>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</si>
  <si>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</si>
  <si>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</si>
  <si>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</si>
  <si>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</si>
  <si>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</si>
  <si>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</si>
  <si>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</si>
  <si>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</si>
  <si>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</si>
  <si>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</si>
  <si>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</si>
  <si>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</si>
  <si>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</si>
  <si>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</si>
  <si>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</si>
  <si>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</si>
  <si>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</si>
  <si>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</si>
  <si>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</si>
  <si>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</si>
  <si>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</si>
  <si>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</si>
  <si>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</si>
  <si>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</si>
  <si>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</si>
  <si>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</si>
  <si>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</si>
  <si>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</si>
  <si>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</si>
  <si>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</si>
  <si>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</si>
  <si>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</si>
  <si>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</si>
  <si>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</si>
  <si>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</si>
  <si>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</si>
  <si>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</si>
  <si>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</si>
  <si>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</si>
  <si>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</si>
  <si>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</si>
  <si>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</si>
  <si>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</si>
  <si>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</si>
  <si>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</si>
  <si>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</si>
  <si>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</si>
  <si>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</si>
  <si>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</si>
  <si>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</si>
  <si>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</si>
  <si>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</si>
  <si>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</si>
  <si>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</si>
  <si>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</si>
  <si>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</si>
  <si>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</si>
  <si>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</si>
  <si>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</si>
  <si>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</si>
  <si>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</si>
  <si>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</si>
  <si>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</si>
  <si>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</si>
  <si>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</si>
  <si>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</si>
  <si>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</si>
  <si>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</si>
  <si>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</si>
  <si>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</si>
  <si>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</si>
  <si>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</si>
  <si>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</si>
  <si>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</si>
  <si>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</si>
  <si>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</si>
  <si>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</si>
  <si>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</si>
  <si>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</si>
  <si>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</si>
  <si>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</si>
  <si>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</si>
  <si>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</si>
  <si>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</si>
  <si>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</si>
  <si>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</si>
  <si>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</si>
  <si>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</si>
  <si>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</si>
  <si>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</si>
  <si>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</si>
  <si>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</si>
  <si>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</si>
  <si>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</si>
  <si>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</si>
  <si>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</si>
  <si>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</si>
  <si>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</si>
  <si>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</si>
  <si>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</si>
  <si>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</si>
  <si>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</si>
  <si>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</si>
  <si>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</si>
  <si>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</si>
  <si>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</si>
  <si>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</si>
  <si>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</si>
  <si>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</si>
  <si>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</si>
  <si>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</si>
  <si>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</si>
  <si>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</si>
  <si>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</si>
  <si>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</si>
  <si>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</si>
  <si>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</si>
  <si>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</si>
  <si>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</si>
  <si>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</si>
  <si>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</si>
  <si>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</si>
  <si>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</si>
  <si>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</si>
  <si>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</si>
  <si>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</si>
  <si>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</si>
  <si>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</si>
  <si>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</si>
  <si>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</si>
  <si>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</si>
  <si>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</si>
  <si>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</si>
  <si>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</si>
  <si>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</si>
  <si>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</si>
  <si>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</si>
  <si>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</si>
  <si>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</si>
  <si>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</si>
  <si>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</si>
  <si>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</si>
  <si>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</si>
  <si>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</si>
  <si>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</si>
  <si>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</si>
  <si>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</si>
  <si>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</si>
  <si>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</si>
  <si>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</si>
  <si>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</si>
  <si>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</si>
  <si>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</si>
  <si>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</si>
  <si>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</si>
  <si>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</si>
  <si>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</si>
  <si>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</si>
  <si>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</si>
  <si>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</si>
  <si>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</si>
  <si>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</si>
  <si>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</si>
  <si>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</si>
  <si>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</si>
  <si>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</si>
  <si>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</si>
  <si>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</si>
  <si>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</si>
  <si>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</si>
  <si>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</si>
  <si>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</si>
  <si>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</si>
  <si>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</si>
  <si>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</si>
  <si>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</si>
  <si>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</si>
  <si>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</si>
  <si>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</si>
  <si>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</si>
  <si>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</si>
  <si>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</si>
  <si>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</si>
  <si>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</si>
  <si>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</si>
  <si>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</si>
  <si>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</si>
  <si>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</si>
  <si>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</si>
  <si>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</si>
  <si>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</si>
  <si>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</si>
  <si>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</si>
  <si>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</si>
  <si>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</si>
  <si>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</si>
  <si>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</si>
  <si>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</si>
  <si>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</si>
  <si>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</si>
  <si>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</si>
  <si>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</si>
  <si>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</si>
  <si>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</si>
  <si>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</si>
  <si>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</si>
  <si>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</si>
  <si>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</si>
  <si>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</si>
  <si>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</si>
  <si>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</si>
  <si>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</si>
  <si>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</si>
  <si>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</si>
  <si>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</si>
  <si>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</si>
  <si>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</si>
  <si>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</si>
  <si>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</si>
  <si>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</si>
  <si>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</si>
  <si>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</si>
  <si>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</si>
  <si>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</si>
  <si>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</si>
  <si>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</si>
  <si>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</si>
  <si>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</si>
  <si>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</si>
  <si>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</si>
  <si>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</si>
  <si>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</si>
  <si>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</si>
  <si>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</si>
  <si>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</si>
  <si>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</si>
  <si>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</si>
  <si>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</si>
  <si>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</si>
  <si>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</si>
  <si>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</si>
  <si>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</si>
  <si>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</si>
  <si>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</si>
  <si>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</si>
  <si>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</si>
  <si>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</si>
  <si>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</si>
  <si>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</si>
  <si>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</si>
  <si>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</si>
  <si>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</si>
  <si>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</si>
  <si>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</si>
  <si>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</si>
  <si>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</si>
  <si>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</si>
  <si>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</si>
  <si>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</si>
  <si>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</si>
  <si>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</si>
  <si>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</si>
  <si>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</si>
  <si>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</si>
  <si>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</si>
  <si>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</si>
  <si>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</si>
  <si>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</si>
  <si>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</si>
  <si>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</si>
  <si>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</si>
  <si>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</si>
  <si>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</si>
  <si>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</si>
  <si>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</si>
  <si>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</si>
  <si>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</si>
  <si>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</si>
  <si>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</si>
  <si>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</si>
  <si>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</si>
  <si>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</si>
  <si>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</si>
  <si>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</si>
  <si>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</si>
  <si>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</si>
  <si>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</si>
  <si>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</si>
  <si>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</si>
  <si>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</si>
  <si>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</si>
  <si>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</si>
  <si>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</si>
  <si>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</si>
  <si>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</si>
  <si>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</si>
  <si>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</si>
  <si>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</si>
  <si>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</si>
  <si>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</si>
  <si>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</si>
  <si>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</si>
  <si>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</si>
  <si>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</si>
  <si>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</si>
  <si>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</si>
  <si>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</si>
  <si>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</si>
  <si>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</si>
  <si>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</si>
  <si>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</si>
  <si>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</si>
  <si>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</si>
  <si>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</si>
  <si>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</si>
  <si>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</si>
  <si>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</si>
  <si>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</si>
  <si>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</si>
  <si>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</si>
  <si>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</si>
  <si>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</si>
  <si>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</si>
  <si>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</si>
  <si>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</si>
  <si>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</si>
  <si>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</si>
  <si>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</si>
  <si>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</si>
  <si>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</si>
  <si>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</si>
  <si>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</si>
  <si>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</si>
  <si>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</si>
  <si>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</si>
  <si>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</si>
  <si>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</si>
  <si>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</si>
  <si>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</si>
  <si>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</si>
  <si>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</si>
  <si>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</si>
  <si>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</si>
  <si>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</si>
  <si>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</si>
  <si>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</si>
  <si>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</si>
  <si>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</si>
  <si>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</si>
  <si>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</si>
  <si>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</si>
  <si>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</si>
  <si>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</si>
  <si>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</si>
  <si>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</si>
  <si>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</si>
  <si>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</si>
  <si>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</si>
  <si>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</si>
  <si>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</si>
  <si>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</si>
  <si>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</si>
  <si>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</si>
  <si>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</si>
  <si>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</si>
  <si>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</si>
  <si>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</si>
  <si>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</si>
  <si>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</si>
  <si>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</si>
  <si>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</si>
  <si>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</si>
  <si>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</si>
  <si>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</si>
  <si>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</si>
  <si>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</si>
  <si>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</si>
  <si>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</si>
  <si>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</si>
  <si>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</si>
  <si>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</si>
  <si>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</si>
  <si>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</si>
  <si>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</si>
  <si>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</si>
  <si>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</si>
  <si>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</si>
  <si>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</si>
  <si>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</si>
  <si>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</si>
  <si>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</si>
  <si>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</si>
  <si>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</si>
  <si>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</si>
  <si>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</si>
  <si>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</si>
  <si>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</si>
  <si>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</si>
  <si>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</si>
  <si>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</si>
  <si>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</si>
  <si>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</si>
  <si>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</si>
  <si>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</si>
  <si>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</si>
  <si>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</si>
  <si>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</si>
  <si>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</si>
  <si>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</si>
  <si>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</si>
  <si>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</si>
  <si>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</si>
  <si>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</si>
  <si>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</si>
  <si>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</si>
  <si>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</si>
  <si>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</si>
  <si>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</si>
  <si>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</si>
  <si>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</si>
  <si>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</si>
  <si>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</si>
  <si>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</si>
  <si>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</si>
  <si>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</si>
  <si>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</si>
  <si>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</si>
  <si>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</si>
  <si>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</si>
  <si>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</si>
  <si>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</si>
  <si>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</si>
  <si>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</si>
  <si>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</si>
  <si>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</si>
  <si>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</si>
  <si>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</si>
  <si>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</si>
  <si>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</si>
  <si>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</si>
  <si>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</si>
  <si>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</si>
  <si>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</si>
  <si>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</si>
  <si>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</si>
  <si>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</si>
  <si>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</si>
  <si>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</si>
  <si>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</si>
  <si>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</si>
  <si>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</si>
  <si>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</si>
  <si>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</si>
  <si>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</si>
  <si>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</si>
  <si>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</si>
  <si>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</si>
  <si>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</si>
  <si>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</si>
  <si>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</si>
  <si>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</si>
  <si>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</si>
  <si>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</si>
  <si>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</si>
  <si>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</si>
  <si>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</si>
  <si>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</si>
  <si>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</si>
  <si>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</si>
  <si>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</si>
  <si>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</si>
  <si>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</si>
  <si>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</si>
  <si>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</si>
  <si>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</si>
  <si>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</si>
  <si>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</si>
  <si>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</si>
  <si>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</si>
  <si>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</si>
  <si>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</si>
  <si>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</si>
  <si>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</si>
  <si>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</si>
  <si>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</si>
  <si>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</si>
  <si>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</si>
  <si>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</si>
  <si>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</si>
  <si>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</si>
  <si>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</si>
  <si>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</si>
  <si>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</si>
  <si>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</si>
  <si>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</si>
  <si>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</si>
  <si>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</si>
  <si>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</si>
  <si>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</si>
  <si>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</si>
  <si>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</si>
  <si>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</si>
  <si>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</si>
  <si>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</si>
  <si>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</si>
  <si>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</si>
  <si>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</si>
  <si>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</si>
  <si>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</si>
  <si>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</si>
  <si>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</si>
  <si>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</si>
  <si>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</si>
  <si>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</si>
  <si>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</si>
  <si>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</si>
  <si>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</si>
  <si>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</si>
  <si>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</si>
  <si>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</si>
  <si>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</si>
  <si>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</si>
  <si>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</si>
  <si>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</si>
  <si>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</si>
  <si>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</si>
  <si>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</si>
  <si>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</si>
  <si>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</si>
  <si>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</si>
  <si>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</si>
  <si>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</si>
  <si>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</si>
  <si>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</si>
  <si>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</si>
  <si>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</si>
  <si>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</si>
  <si>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</si>
  <si>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</si>
  <si>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</si>
  <si>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</si>
  <si>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</si>
  <si>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</si>
  <si>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</si>
  <si>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</si>
  <si>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</si>
  <si>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</si>
  <si>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</si>
  <si>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</si>
  <si>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</si>
  <si>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</si>
  <si>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</si>
  <si>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</si>
  <si>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</si>
  <si>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</si>
  <si>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</si>
  <si>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</si>
  <si>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</si>
  <si>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</si>
  <si>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</si>
  <si>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</si>
  <si>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</si>
  <si>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</si>
  <si>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</si>
  <si>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</si>
  <si>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</si>
  <si>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</si>
  <si>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</si>
  <si>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</si>
  <si>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</si>
  <si>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</si>
  <si>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</si>
  <si>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</si>
  <si>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</si>
  <si>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</si>
  <si>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</si>
  <si>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</si>
  <si>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</si>
  <si>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</si>
  <si>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</si>
  <si>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</si>
  <si>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</si>
  <si>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</si>
  <si>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</si>
  <si>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</si>
  <si>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</si>
  <si>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</si>
  <si>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</si>
  <si>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</si>
  <si>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</si>
  <si>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</si>
  <si>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</si>
  <si>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</si>
  <si>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</si>
  <si>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</si>
  <si>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</si>
  <si>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</si>
  <si>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</si>
  <si>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</si>
  <si>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</si>
  <si>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</si>
  <si>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</si>
  <si>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</si>
  <si>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</si>
  <si>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</si>
  <si>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</si>
  <si>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</si>
  <si>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</si>
  <si>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</si>
  <si>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</si>
  <si>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</si>
  <si>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</si>
  <si>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</si>
  <si>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</si>
  <si>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</si>
  <si>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</si>
  <si>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</si>
  <si>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</si>
  <si>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</si>
  <si>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</si>
  <si>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</si>
  <si>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</si>
  <si>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</si>
  <si>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</si>
  <si>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</si>
  <si>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</si>
  <si>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</si>
  <si>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</si>
  <si>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</si>
  <si>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</si>
  <si>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</si>
  <si>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</si>
  <si>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</si>
  <si>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</si>
  <si>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</si>
  <si>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</si>
  <si>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</si>
  <si>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</si>
  <si>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</si>
  <si>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</si>
  <si>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</si>
  <si>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</si>
  <si>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</si>
  <si>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</si>
  <si>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</si>
  <si>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</si>
  <si>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</si>
  <si>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</si>
  <si>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</si>
  <si>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</si>
  <si>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</si>
  <si>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</si>
  <si>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</si>
  <si>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</si>
  <si>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</si>
  <si>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</si>
  <si>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</si>
  <si>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</si>
  <si>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</si>
  <si>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</si>
  <si>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</si>
  <si>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</si>
  <si>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</si>
  <si>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</si>
  <si>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</si>
  <si>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</si>
  <si>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</si>
  <si>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</si>
  <si>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</si>
  <si>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</si>
  <si>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</si>
  <si>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</si>
  <si>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</si>
  <si>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</si>
  <si>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</si>
  <si>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</si>
  <si>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</si>
  <si>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</si>
  <si>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</si>
  <si>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</si>
  <si>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</si>
  <si>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</si>
  <si>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</si>
  <si>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</si>
  <si>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</si>
  <si>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</si>
  <si>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</si>
  <si>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</si>
  <si>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</si>
  <si>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</si>
  <si>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</si>
  <si>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</si>
  <si>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</si>
  <si>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</si>
  <si>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</si>
  <si>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</si>
  <si>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</si>
  <si>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</si>
  <si>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</si>
  <si>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</si>
  <si>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</si>
  <si>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</si>
  <si>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</si>
  <si>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</si>
  <si>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</si>
  <si>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</si>
  <si>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</si>
  <si>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</si>
  <si>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</si>
  <si>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</si>
  <si>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</si>
  <si>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</si>
  <si>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</si>
  <si>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</si>
  <si>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</si>
  <si>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</si>
  <si>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</si>
  <si>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</si>
  <si>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</si>
  <si>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</si>
  <si>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</si>
  <si>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</si>
  <si>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</si>
  <si>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</si>
  <si>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</si>
  <si>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</si>
  <si>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</si>
  <si>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</si>
  <si>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</si>
  <si>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</si>
  <si>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</si>
  <si>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</si>
  <si>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</si>
  <si>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</si>
  <si>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</si>
  <si>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</si>
  <si>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</si>
  <si>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</si>
  <si>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</si>
  <si>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</si>
  <si>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</si>
  <si>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</si>
  <si>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</si>
  <si>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</si>
  <si>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</si>
  <si>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</si>
  <si>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</si>
  <si>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</si>
  <si>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</si>
  <si>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</si>
  <si>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</si>
  <si>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</si>
  <si>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</si>
  <si>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</si>
  <si>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</si>
  <si>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</si>
  <si>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</si>
  <si>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</si>
  <si>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</si>
  <si>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</si>
  <si>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</si>
  <si>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</si>
  <si>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</si>
  <si>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</si>
  <si>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</si>
  <si>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</si>
  <si>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</si>
  <si>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</si>
  <si>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</si>
  <si>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</si>
  <si>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</si>
  <si>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</si>
  <si>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</si>
  <si>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</si>
  <si>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</si>
  <si>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</si>
  <si>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</si>
  <si>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</si>
  <si>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</si>
  <si>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</si>
  <si>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</si>
  <si>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</si>
  <si>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</si>
  <si>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</si>
  <si>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</si>
  <si>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</si>
  <si>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</si>
  <si>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</si>
  <si>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</si>
  <si>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</si>
  <si>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</si>
  <si>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</si>
  <si>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</si>
  <si>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</si>
  <si>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</si>
  <si>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</si>
  <si>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</si>
  <si>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</si>
  <si>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</si>
  <si>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</si>
  <si>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</si>
  <si>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</si>
  <si>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</si>
  <si>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</si>
  <si>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</si>
  <si>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</si>
  <si>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</si>
  <si>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</si>
  <si>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</si>
  <si>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</si>
  <si>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</si>
  <si>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</si>
  <si>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</si>
  <si>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</si>
  <si>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</si>
  <si>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</si>
  <si>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</si>
  <si>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</si>
  <si>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</si>
  <si>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</si>
  <si>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</si>
  <si>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</si>
  <si>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</si>
  <si>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</si>
  <si>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</si>
  <si>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</si>
  <si>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</si>
  <si>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</si>
  <si>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</si>
  <si>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</si>
  <si>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</si>
  <si>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</si>
  <si>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</si>
  <si>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</si>
  <si>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</si>
  <si>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</si>
  <si>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</si>
  <si>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</si>
  <si>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</si>
  <si>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</si>
  <si>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</si>
  <si>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</si>
  <si>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</si>
  <si>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</si>
  <si>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</si>
  <si>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</si>
  <si>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</si>
  <si>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</si>
  <si>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</si>
  <si>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</si>
  <si>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</si>
  <si>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</si>
  <si>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</si>
  <si>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</si>
  <si>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</si>
  <si>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</si>
  <si>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</si>
  <si>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</si>
  <si>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</si>
  <si>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</si>
  <si>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</si>
  <si>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</si>
  <si>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</si>
  <si>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</si>
  <si>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</si>
  <si>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</si>
  <si>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</si>
  <si>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</si>
  <si>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</si>
  <si>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</si>
  <si>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</si>
  <si>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</si>
  <si>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</si>
  <si>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</si>
  <si>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</si>
  <si>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</si>
  <si>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</si>
  <si>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</si>
  <si>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</si>
  <si>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</si>
  <si>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</si>
  <si>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</si>
  <si>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</si>
  <si>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</si>
  <si>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</si>
  <si>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</si>
  <si>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</si>
  <si>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</si>
  <si>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</si>
  <si>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</si>
  <si>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</si>
  <si>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</si>
  <si>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</si>
  <si>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</si>
  <si>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</si>
  <si>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</si>
  <si>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</si>
  <si>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</si>
  <si>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</si>
  <si>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</si>
  <si>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</si>
  <si>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</si>
  <si>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</si>
  <si>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</si>
  <si>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</si>
  <si>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</si>
  <si>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</si>
  <si>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</si>
  <si>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</si>
  <si>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</si>
  <si>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</si>
  <si>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</si>
  <si>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</si>
  <si>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</si>
  <si>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</si>
  <si>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</si>
  <si>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</si>
  <si>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</si>
  <si>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</si>
  <si>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</si>
  <si>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</si>
  <si>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</si>
  <si>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</si>
  <si>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</si>
  <si>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</si>
  <si>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</si>
  <si>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</si>
  <si>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</si>
  <si>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</si>
  <si>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</si>
  <si>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</si>
  <si>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</si>
  <si>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</si>
  <si>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</si>
  <si>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</si>
  <si>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</si>
  <si>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</si>
  <si>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</si>
  <si>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</si>
  <si>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</si>
  <si>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</si>
  <si>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</si>
  <si>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</si>
  <si>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</si>
  <si>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</si>
  <si>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</si>
  <si>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</si>
  <si>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</si>
  <si>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</si>
  <si>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</si>
  <si>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</si>
  <si>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</si>
  <si>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</si>
  <si>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</si>
  <si>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</si>
  <si>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</si>
  <si>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</si>
  <si>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</si>
  <si>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</si>
  <si>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</si>
  <si>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</si>
  <si>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</si>
  <si>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</si>
  <si>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</si>
  <si>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</si>
  <si>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</si>
  <si>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</si>
  <si>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</si>
  <si>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</si>
  <si>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</si>
  <si>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</si>
  <si>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</si>
  <si>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</si>
  <si>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</si>
  <si>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</si>
  <si>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</si>
  <si>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</si>
  <si>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</si>
  <si>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</si>
  <si>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</si>
  <si>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</si>
  <si>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</si>
  <si>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</si>
  <si>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</si>
  <si>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</si>
  <si>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</si>
  <si>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</si>
  <si>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</si>
  <si>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</si>
  <si>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</si>
  <si>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</si>
  <si>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</si>
  <si>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</si>
  <si>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</si>
  <si>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</si>
  <si>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</si>
  <si>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</si>
  <si>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</si>
  <si>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</si>
  <si>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</si>
  <si>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</si>
  <si>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</si>
  <si>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</si>
  <si>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</si>
  <si>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</si>
  <si>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</si>
  <si>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</si>
  <si>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</si>
  <si>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</si>
  <si>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</si>
  <si>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</si>
  <si>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</si>
  <si>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</si>
  <si>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</si>
  <si>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</si>
  <si>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</si>
  <si>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</si>
  <si>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</si>
  <si>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</si>
  <si>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</si>
  <si>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</si>
  <si>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</si>
  <si>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</si>
  <si>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</si>
  <si>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</si>
  <si>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</si>
  <si>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</si>
  <si>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</si>
  <si>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</si>
  <si>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</si>
  <si>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</si>
  <si>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</si>
  <si>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</si>
  <si>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</si>
  <si>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</si>
  <si>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</si>
  <si>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</si>
  <si>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</si>
  <si>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</si>
  <si>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</si>
  <si>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</si>
  <si>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</si>
  <si>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</si>
  <si>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</si>
  <si>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</si>
  <si>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</si>
  <si>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</si>
  <si>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</si>
  <si>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</si>
  <si>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</si>
  <si>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</si>
  <si>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</si>
  <si>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</si>
  <si>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</si>
  <si>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</si>
  <si>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</si>
  <si>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</si>
  <si>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</si>
  <si>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</si>
  <si>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</si>
  <si>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</si>
  <si>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</si>
  <si>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</si>
  <si>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</si>
  <si>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</si>
  <si>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</si>
  <si>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</si>
  <si>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</si>
  <si>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</si>
  <si>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</si>
  <si>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</si>
  <si>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</si>
  <si>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</si>
  <si>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</si>
  <si>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</si>
  <si>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</si>
  <si>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</si>
  <si>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</si>
  <si>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</si>
  <si>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</si>
  <si>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</si>
  <si>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</si>
  <si>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</si>
  <si>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</si>
  <si>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</si>
  <si>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</si>
  <si>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</si>
  <si>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</si>
  <si>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</si>
  <si>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</si>
  <si>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</si>
  <si>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</si>
  <si>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</si>
  <si>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</si>
  <si>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</si>
  <si>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</si>
  <si>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</si>
  <si>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</si>
  <si>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</si>
  <si>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</si>
  <si>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</si>
  <si>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</si>
  <si>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</si>
  <si>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</si>
  <si>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</si>
  <si>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</si>
  <si>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</si>
  <si>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</si>
  <si>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</si>
  <si>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</si>
  <si>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</si>
  <si>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</si>
  <si>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</si>
  <si>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</si>
  <si>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</si>
  <si>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</si>
  <si>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</si>
  <si>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</si>
  <si>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</si>
  <si>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</si>
  <si>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</si>
  <si>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</si>
  <si>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</si>
  <si>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</si>
  <si>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</si>
  <si>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</si>
  <si>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</si>
  <si>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</si>
  <si>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</si>
  <si>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</si>
  <si>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</si>
  <si>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</si>
  <si>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</si>
  <si>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</si>
  <si>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</si>
  <si>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</si>
  <si>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</si>
  <si>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</si>
  <si>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</si>
  <si>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</si>
  <si>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</si>
  <si>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</si>
  <si>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</si>
  <si>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</si>
  <si>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</si>
  <si>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</si>
  <si>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</si>
  <si>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</si>
  <si>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</si>
  <si>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</si>
  <si>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</si>
  <si>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</si>
  <si>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</si>
  <si>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</si>
  <si>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</si>
  <si>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</si>
  <si>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</si>
  <si>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</si>
  <si>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</si>
  <si>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</si>
  <si>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</si>
  <si>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</si>
  <si>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</si>
  <si>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</si>
  <si>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</si>
  <si>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</si>
  <si>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</si>
  <si>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</si>
  <si>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</si>
  <si>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</si>
  <si>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</si>
  <si>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</si>
  <si>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</si>
  <si>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</si>
  <si>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</si>
  <si>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</si>
  <si>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</si>
  <si>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</si>
  <si>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</si>
  <si>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</si>
  <si>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</si>
  <si>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</si>
  <si>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</si>
  <si>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</si>
  <si>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</si>
  <si>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</si>
  <si>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</si>
  <si>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</si>
  <si>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</si>
  <si>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</si>
  <si>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</si>
  <si>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</si>
  <si>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</si>
  <si>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</si>
  <si>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</si>
  <si>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</si>
  <si>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</si>
  <si>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</si>
  <si>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</si>
  <si>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</si>
  <si>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</si>
  <si>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</si>
  <si>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</si>
  <si>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</si>
  <si>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</si>
  <si>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</si>
  <si>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</si>
  <si>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</si>
  <si>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</si>
  <si>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</si>
  <si>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</si>
  <si>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</si>
  <si>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</si>
  <si>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</si>
  <si>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</si>
  <si>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</si>
  <si>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</si>
  <si>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</si>
  <si>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</si>
  <si>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</si>
  <si>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</si>
  <si>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</si>
  <si>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</si>
  <si>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</si>
  <si>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</si>
  <si>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</si>
  <si>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</si>
  <si>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</si>
  <si>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</si>
  <si>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</si>
  <si>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</si>
  <si>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</si>
  <si>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</si>
  <si>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</si>
  <si>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</si>
  <si>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</si>
  <si>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</si>
  <si>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</si>
  <si>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</si>
  <si>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</si>
  <si>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</si>
  <si>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</si>
  <si>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</si>
  <si>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</si>
  <si>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</si>
  <si>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</si>
  <si>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</si>
  <si>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</si>
  <si>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</si>
  <si>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</si>
  <si>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</si>
  <si>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</si>
  <si>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</si>
  <si>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</si>
  <si>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</si>
  <si>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</si>
  <si>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</si>
  <si>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</si>
  <si>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</si>
  <si>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</si>
  <si>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</si>
  <si>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</si>
  <si>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</si>
  <si>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</si>
  <si>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</si>
  <si>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</si>
  <si>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</si>
  <si>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</si>
  <si>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</si>
  <si>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</si>
  <si>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</si>
  <si>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</si>
  <si>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</si>
  <si>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</si>
  <si>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</si>
  <si>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</si>
  <si>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</si>
  <si>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</si>
  <si>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</si>
  <si>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</si>
  <si>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</si>
  <si>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</si>
  <si>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</si>
  <si>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</si>
  <si>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</si>
  <si>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</si>
  <si>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</si>
  <si>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</si>
  <si>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</si>
  <si>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</si>
  <si>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</si>
  <si>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</si>
  <si>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</si>
  <si>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</si>
  <si>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</si>
  <si>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</si>
  <si>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</si>
  <si>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</si>
  <si>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</si>
  <si>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</si>
  <si>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</si>
  <si>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</si>
  <si>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</si>
  <si>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</si>
  <si>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</si>
  <si>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</si>
  <si>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</si>
  <si>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</si>
  <si>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</si>
  <si>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</si>
  <si>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</si>
  <si>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</si>
  <si>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</si>
  <si>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</si>
  <si>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</si>
  <si>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</si>
  <si>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</si>
  <si>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</si>
  <si>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</si>
  <si>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</si>
  <si>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</si>
  <si>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</si>
  <si>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</si>
  <si>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</si>
  <si>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</si>
  <si>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</si>
  <si>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</si>
  <si>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</si>
  <si>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</si>
  <si>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</si>
  <si>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</si>
  <si>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</si>
  <si>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</si>
  <si>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</si>
  <si>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</si>
  <si>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</si>
  <si>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</si>
  <si>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</si>
  <si>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</si>
  <si>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</si>
  <si>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</si>
  <si>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</si>
  <si>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</si>
  <si>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</si>
  <si>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</si>
  <si>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</si>
  <si>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</si>
  <si>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</si>
  <si>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</si>
  <si>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</si>
  <si>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</si>
  <si>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</si>
  <si>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</si>
  <si>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</si>
  <si>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</si>
  <si>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</si>
  <si>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</si>
  <si>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</si>
  <si>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</si>
  <si>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</si>
  <si>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</si>
  <si>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</si>
  <si>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</si>
  <si>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</si>
  <si>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</si>
  <si>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</si>
  <si>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</si>
  <si>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</si>
  <si>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</si>
  <si>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</si>
  <si>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</si>
  <si>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</si>
  <si>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</si>
  <si>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</si>
  <si>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</si>
  <si>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</si>
  <si>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</si>
  <si>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</si>
  <si>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</si>
  <si>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</si>
  <si>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</si>
  <si>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</si>
  <si>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</si>
  <si>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</si>
  <si>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</si>
  <si>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</si>
  <si>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</si>
  <si>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</si>
  <si>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</si>
  <si>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</si>
  <si>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</si>
  <si>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</si>
  <si>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</si>
  <si>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</si>
  <si>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</si>
  <si>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</si>
  <si>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</si>
  <si>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</si>
  <si>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</si>
  <si>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</si>
  <si>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</si>
  <si>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</si>
  <si>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</si>
  <si>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</si>
  <si>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</si>
  <si>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</si>
  <si>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</si>
  <si>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</si>
  <si>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</si>
  <si>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</si>
  <si>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</si>
  <si>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</si>
  <si>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</si>
  <si>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</si>
  <si>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</si>
  <si>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</si>
  <si>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</si>
  <si>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</si>
  <si>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</si>
  <si>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</si>
  <si>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</si>
  <si>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</si>
  <si>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</si>
  <si>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</si>
  <si>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</si>
  <si>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</si>
  <si>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</si>
  <si>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</si>
  <si>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</si>
  <si>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</si>
  <si>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</si>
  <si>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</si>
  <si>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</si>
  <si>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</si>
  <si>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</si>
  <si>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</si>
  <si>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</si>
  <si>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</si>
  <si>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</si>
  <si>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</si>
  <si>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</si>
  <si>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</si>
  <si>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</si>
  <si>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</si>
  <si>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</si>
  <si>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</si>
  <si>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</si>
  <si>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</si>
  <si>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</si>
  <si>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</si>
  <si>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</si>
  <si>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</si>
  <si>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</si>
  <si>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</si>
  <si>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</si>
  <si>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</si>
  <si>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</si>
  <si>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</si>
  <si>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</si>
  <si>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</si>
  <si>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</si>
  <si>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</si>
  <si>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</si>
  <si>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</si>
  <si>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</si>
  <si>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</si>
  <si>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</si>
  <si>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</si>
  <si>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</si>
  <si>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</si>
  <si>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</si>
  <si>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</si>
  <si>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</si>
  <si>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</si>
  <si>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</si>
  <si>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</si>
  <si>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</si>
  <si>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</si>
  <si>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</si>
  <si>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</si>
  <si>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</si>
  <si>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</si>
  <si>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</si>
  <si>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</si>
  <si>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</si>
  <si>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</si>
  <si>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</si>
  <si>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</si>
  <si>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</si>
  <si>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</si>
  <si>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</si>
  <si>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</si>
  <si>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</si>
  <si>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</si>
  <si>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</si>
  <si>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</si>
  <si>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</si>
  <si>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</si>
  <si>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</si>
  <si>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</si>
  <si>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</si>
  <si>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</si>
  <si>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</si>
  <si>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</si>
  <si>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</si>
  <si>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</si>
  <si>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</si>
  <si>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</si>
  <si>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</si>
  <si>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</si>
  <si>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</si>
  <si>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</si>
  <si>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</si>
  <si>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</si>
  <si>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</si>
  <si>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</si>
  <si>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</si>
  <si>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</si>
  <si>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</si>
  <si>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</si>
  <si>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</si>
  <si>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</si>
  <si>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</si>
  <si>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</si>
  <si>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</si>
  <si>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</si>
  <si>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</si>
  <si>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</si>
  <si>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</si>
  <si>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</si>
  <si>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</si>
  <si>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</si>
  <si>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</si>
  <si>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</si>
  <si>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</si>
  <si>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</si>
  <si>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</si>
  <si>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</si>
  <si>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</si>
  <si>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</si>
  <si>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</si>
  <si>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</si>
  <si>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</si>
  <si>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</si>
  <si>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</si>
  <si>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</si>
  <si>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</si>
  <si>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</si>
  <si>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</si>
  <si>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</si>
  <si>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</si>
  <si>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</si>
  <si>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</si>
  <si>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</si>
  <si>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</si>
  <si>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</si>
  <si>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</si>
  <si>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</si>
  <si>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</si>
  <si>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</si>
  <si>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</si>
  <si>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</si>
  <si>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</si>
  <si>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</si>
  <si>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</si>
  <si>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</si>
  <si>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</si>
  <si>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</si>
  <si>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</si>
  <si>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</si>
  <si>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</si>
  <si>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</si>
  <si>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</si>
  <si>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</si>
  <si>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</si>
  <si>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</si>
  <si>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</si>
  <si>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</si>
  <si>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</si>
  <si>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</si>
  <si>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</si>
  <si>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</si>
  <si>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</si>
  <si>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</si>
  <si>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</si>
  <si>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</si>
  <si>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</si>
  <si>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</si>
  <si>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</si>
  <si>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</si>
  <si>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</si>
  <si>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</si>
  <si>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</si>
  <si>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</si>
  <si>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</si>
  <si>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</si>
  <si>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</si>
  <si>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</si>
  <si>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</si>
  <si>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</si>
  <si>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</si>
  <si>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</si>
  <si>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</si>
  <si>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</si>
  <si>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</si>
  <si>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</si>
  <si>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</si>
  <si>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</si>
  <si>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</si>
  <si>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</si>
  <si>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</si>
  <si>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</si>
  <si>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</si>
  <si>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</si>
  <si>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</si>
  <si>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</si>
  <si>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</si>
  <si>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</si>
  <si>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</si>
  <si>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</si>
  <si>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</si>
  <si>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</si>
  <si>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</si>
  <si>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</si>
  <si>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</si>
  <si>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</si>
  <si>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</si>
  <si>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</si>
  <si>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</si>
  <si>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</si>
  <si>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</si>
  <si>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</si>
  <si>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</si>
  <si>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</si>
  <si>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</si>
  <si>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</si>
  <si>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</si>
  <si>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</si>
  <si>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</si>
  <si>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</si>
  <si>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</si>
  <si>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</si>
  <si>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</si>
  <si>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</si>
  <si>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</si>
  <si>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</si>
  <si>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</si>
  <si>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</si>
  <si>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</si>
  <si>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</si>
  <si>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</si>
  <si>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</si>
  <si>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</si>
  <si>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</si>
  <si>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</si>
  <si>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</si>
  <si>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</si>
  <si>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</si>
  <si>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</si>
  <si>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</si>
  <si>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</si>
  <si>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</si>
  <si>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</si>
  <si>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</si>
  <si>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</si>
  <si>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</si>
  <si>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</si>
  <si>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</si>
  <si>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</si>
  <si>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</si>
  <si>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</si>
  <si>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</si>
  <si>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</si>
  <si>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</si>
  <si>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</si>
  <si>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</si>
  <si>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</si>
  <si>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</si>
  <si>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</si>
  <si>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</si>
  <si>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</si>
  <si>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</si>
  <si>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</si>
  <si>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</si>
  <si>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</si>
  <si>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</si>
  <si>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</si>
  <si>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</si>
  <si>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</si>
  <si>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</si>
  <si>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</si>
  <si>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</si>
  <si>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</si>
  <si>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</si>
  <si>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</si>
  <si>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</si>
  <si>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</si>
  <si>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</si>
  <si>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</si>
  <si>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</si>
  <si>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</si>
  <si>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</si>
  <si>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</si>
  <si>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</si>
  <si>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</si>
  <si>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</si>
  <si>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</si>
  <si>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</si>
  <si>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</si>
  <si>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</si>
  <si>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</si>
  <si>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</si>
  <si>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</si>
  <si>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</si>
  <si>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</si>
  <si>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</si>
  <si>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</si>
  <si>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</si>
  <si>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</si>
  <si>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</si>
  <si>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</si>
  <si>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</si>
  <si>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</si>
  <si>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</si>
  <si>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</si>
  <si>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</si>
  <si>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</si>
  <si>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</si>
  <si>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</si>
  <si>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</si>
  <si>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</si>
  <si>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</si>
  <si>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</si>
  <si>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</si>
  <si>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</si>
  <si>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</si>
  <si>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</si>
  <si>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</si>
  <si>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</si>
  <si>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</si>
  <si>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</si>
  <si>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</si>
  <si>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</si>
  <si>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</si>
  <si>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</si>
  <si>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</si>
  <si>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</si>
  <si>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</si>
  <si>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</si>
  <si>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</si>
  <si>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</si>
  <si>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</si>
  <si>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</si>
  <si>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</si>
  <si>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</si>
  <si>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</si>
  <si>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</si>
  <si>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</si>
  <si>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</si>
  <si>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</si>
  <si>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</si>
  <si>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</si>
  <si>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</si>
  <si>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</si>
  <si>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</si>
  <si>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</si>
  <si>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</si>
  <si>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</si>
  <si>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</si>
  <si>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</si>
  <si>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</si>
  <si>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</si>
  <si>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</si>
  <si>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</si>
  <si>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</si>
  <si>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</si>
  <si>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</si>
  <si>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</si>
  <si>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</si>
  <si>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</si>
  <si>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</si>
  <si>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</si>
  <si>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</si>
  <si>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</si>
  <si>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</si>
  <si>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</si>
  <si>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</si>
  <si>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</si>
  <si>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</si>
  <si>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</si>
  <si>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</si>
  <si>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</si>
  <si>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</si>
  <si>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</si>
  <si>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</si>
  <si>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</si>
  <si>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</si>
  <si>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</si>
  <si>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</si>
  <si>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</si>
  <si>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</si>
  <si>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</si>
  <si>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</si>
  <si>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</si>
  <si>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</si>
  <si>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</si>
  <si>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</si>
  <si>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</si>
  <si>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</si>
  <si>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</si>
  <si>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</si>
  <si>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</si>
  <si>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</si>
  <si>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</si>
  <si>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</si>
  <si>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</si>
  <si>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</si>
  <si>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</si>
  <si>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</si>
  <si>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</si>
  <si>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</si>
  <si>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</si>
  <si>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</si>
  <si>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</si>
  <si>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</si>
  <si>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</si>
  <si>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</si>
  <si>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</si>
  <si>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</si>
  <si>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</si>
  <si>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</si>
  <si>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</si>
  <si>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</si>
  <si>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</si>
  <si>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</si>
  <si>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</si>
  <si>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</si>
  <si>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</si>
  <si>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</si>
  <si>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</si>
  <si>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</si>
  <si>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</si>
  <si>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</si>
  <si>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</si>
  <si>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</si>
  <si>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</si>
  <si>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</si>
  <si>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</si>
  <si>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</si>
  <si>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</si>
  <si>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</si>
  <si>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</si>
  <si>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</si>
  <si>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</si>
  <si>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</si>
  <si>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</si>
  <si>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</si>
  <si>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</si>
  <si>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</si>
  <si>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</si>
  <si>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</si>
  <si>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</si>
  <si>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</si>
  <si>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</si>
  <si>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</si>
  <si>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</si>
  <si>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</si>
  <si>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</si>
  <si>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</si>
  <si>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</si>
  <si>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</si>
  <si>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</si>
  <si>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</si>
  <si>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</si>
  <si>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</si>
  <si>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</si>
  <si>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</si>
  <si>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</si>
  <si>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</si>
  <si>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</si>
  <si>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</si>
  <si>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</si>
  <si>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</si>
  <si>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</si>
  <si>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</si>
  <si>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</si>
  <si>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</si>
  <si>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</si>
  <si>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</si>
  <si>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</si>
  <si>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</si>
  <si>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</si>
  <si>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</si>
  <si>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</si>
  <si>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</si>
  <si>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</si>
  <si>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</si>
  <si>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</si>
  <si>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</si>
  <si>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</si>
  <si>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</si>
  <si>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</si>
  <si>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</si>
  <si>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</si>
  <si>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</si>
  <si>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</si>
  <si>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</si>
  <si>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</si>
  <si>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</si>
  <si>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</si>
  <si>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</si>
  <si>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</si>
  <si>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</si>
  <si>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</si>
  <si>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</si>
  <si>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</si>
  <si>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</si>
  <si>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</si>
  <si>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</si>
  <si>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</si>
  <si>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</si>
  <si>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</si>
  <si>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</si>
  <si>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</si>
  <si>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</si>
  <si>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</si>
  <si>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</si>
  <si>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</si>
  <si>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</si>
  <si>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</si>
  <si>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</si>
  <si>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</si>
  <si>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</si>
  <si>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</si>
  <si>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</si>
  <si>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</si>
  <si>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</si>
  <si>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</si>
  <si>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</si>
  <si>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</si>
  <si>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</si>
  <si>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</si>
  <si>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</si>
  <si>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</si>
  <si>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</si>
  <si>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</si>
  <si>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</si>
  <si>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</si>
  <si>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</si>
  <si>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</si>
  <si>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</si>
  <si>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</si>
  <si>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</si>
  <si>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</si>
  <si>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</si>
  <si>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</si>
  <si>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</si>
  <si>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</si>
  <si>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</si>
  <si>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</si>
  <si>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</si>
  <si>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</si>
  <si>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</si>
  <si>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</si>
  <si>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</si>
  <si>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</si>
  <si>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</si>
  <si>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</si>
  <si>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</si>
  <si>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</si>
  <si>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</si>
  <si>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</si>
  <si>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</si>
  <si>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</si>
  <si>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</si>
  <si>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</si>
  <si>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</si>
  <si>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</si>
  <si>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</si>
  <si>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</si>
  <si>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</si>
  <si>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</si>
  <si>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</si>
  <si>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</si>
  <si>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</si>
  <si>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</si>
  <si>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</si>
  <si>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</si>
  <si>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</si>
  <si>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</si>
  <si>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</si>
  <si>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</si>
  <si>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</si>
  <si>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</si>
  <si>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</si>
  <si>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</si>
  <si>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</si>
  <si>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</si>
  <si>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</si>
  <si>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</si>
  <si>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</si>
  <si>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</si>
  <si>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</si>
  <si>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</si>
  <si>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</si>
  <si>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</si>
  <si>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</si>
  <si>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</si>
  <si>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</si>
  <si>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</si>
  <si>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</si>
  <si>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</si>
  <si>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</si>
  <si>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</si>
  <si>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</si>
  <si>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</si>
  <si>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</si>
  <si>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</si>
  <si>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</si>
  <si>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</si>
  <si>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</si>
  <si>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</si>
  <si>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</si>
  <si>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</si>
  <si>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</si>
  <si>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</si>
  <si>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</si>
  <si>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</si>
  <si>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</si>
  <si>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</si>
  <si>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</si>
  <si>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</si>
  <si>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</si>
  <si>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</si>
  <si>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</si>
  <si>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</si>
  <si>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</si>
  <si>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</si>
  <si>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</si>
  <si>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</si>
  <si>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</si>
  <si>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</si>
  <si>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</si>
  <si>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</si>
  <si>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</si>
  <si>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</si>
  <si>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</si>
  <si>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</si>
  <si>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</si>
  <si>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</si>
  <si>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</si>
  <si>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</si>
  <si>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</si>
  <si>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</si>
  <si>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</si>
  <si>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</si>
  <si>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</si>
  <si>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</si>
  <si>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</si>
  <si>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</si>
  <si>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</si>
  <si>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</si>
  <si>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</si>
  <si>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</si>
  <si>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</si>
  <si>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</si>
  <si>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</si>
  <si>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</si>
  <si>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</si>
  <si>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</si>
  <si>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</si>
  <si>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</si>
  <si>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</si>
  <si>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</si>
  <si>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</si>
  <si>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</si>
  <si>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</si>
  <si>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</si>
  <si>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</si>
  <si>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</si>
  <si>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</si>
  <si>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</si>
  <si>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</si>
  <si>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</si>
  <si>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</si>
  <si>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</si>
  <si>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</si>
  <si>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</si>
  <si>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</si>
  <si>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</si>
  <si>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</si>
  <si>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</si>
  <si>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</si>
  <si>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</si>
  <si>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</si>
  <si>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</si>
  <si>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</si>
  <si>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</si>
  <si>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</si>
  <si>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</si>
  <si>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</si>
  <si>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</si>
  <si>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</si>
  <si>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</si>
  <si>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</si>
  <si>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</si>
  <si>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</si>
  <si>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</si>
  <si>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</si>
  <si>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</si>
  <si>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</si>
  <si>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</si>
  <si>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</si>
  <si>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</si>
  <si>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</si>
  <si>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</si>
  <si>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</si>
  <si>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</si>
  <si>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</si>
  <si>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</si>
  <si>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</si>
  <si>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</si>
  <si>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</si>
  <si>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</si>
  <si>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</si>
  <si>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</si>
  <si>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</si>
  <si>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</si>
  <si>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</si>
  <si>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</si>
  <si>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</si>
  <si>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</si>
  <si>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</si>
  <si>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</si>
  <si>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</si>
  <si>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</si>
  <si>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</si>
  <si>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</si>
  <si>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</si>
  <si>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</si>
  <si>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</si>
  <si>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</si>
  <si>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</si>
  <si>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</si>
  <si>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</si>
  <si>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</si>
  <si>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</si>
  <si>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</si>
  <si>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</si>
  <si>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</si>
  <si>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</si>
  <si>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</si>
  <si>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</si>
  <si>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</si>
  <si>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</si>
  <si>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</si>
  <si>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</si>
  <si>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</si>
  <si>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</si>
  <si>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</si>
  <si>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</si>
  <si>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</si>
  <si>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</si>
  <si>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</si>
  <si>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</si>
  <si>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</si>
  <si>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</si>
  <si>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</si>
  <si>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</si>
  <si>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</si>
  <si>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</si>
  <si>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</si>
  <si>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</si>
  <si>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</si>
  <si>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</si>
  <si>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</si>
  <si>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</si>
  <si>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</si>
  <si>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</si>
  <si>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</si>
  <si>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</si>
  <si>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</si>
  <si>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</si>
  <si>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</si>
  <si>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</si>
  <si>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</si>
  <si>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</si>
  <si>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</si>
  <si>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</si>
  <si>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</si>
  <si>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</si>
  <si>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</si>
  <si>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</si>
  <si>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</si>
  <si>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</si>
  <si>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</si>
  <si>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</si>
  <si>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</si>
  <si>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</si>
  <si>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</si>
  <si>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</si>
  <si>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</si>
  <si>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</si>
  <si>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</si>
  <si>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</si>
  <si>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</si>
  <si>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</si>
  <si>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</si>
  <si>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</si>
  <si>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</si>
  <si>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</si>
  <si>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</si>
  <si>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</si>
  <si>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</si>
  <si>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</si>
  <si>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</si>
  <si>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</si>
  <si>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</si>
  <si>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</si>
  <si>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</si>
  <si>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</si>
  <si>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</si>
  <si>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</si>
  <si>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</si>
  <si>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</si>
  <si>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</si>
  <si>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</si>
  <si>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</si>
  <si>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</si>
  <si>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</si>
  <si>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</si>
  <si>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</si>
  <si>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</si>
  <si>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</si>
  <si>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</si>
  <si>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</si>
  <si>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</si>
  <si>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</si>
  <si>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</si>
  <si>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</si>
  <si>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</si>
  <si>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</si>
  <si>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</si>
  <si>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</si>
  <si>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</si>
  <si>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</si>
  <si>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</si>
  <si>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</si>
  <si>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</si>
  <si>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</si>
  <si>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</si>
  <si>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</si>
  <si>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</si>
  <si>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</si>
  <si>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</si>
  <si>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</si>
  <si>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</si>
  <si>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</si>
  <si>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</si>
  <si>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</si>
  <si>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</si>
  <si>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</si>
  <si>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</si>
  <si>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</si>
  <si>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</si>
  <si>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</si>
  <si>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</si>
  <si>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</si>
  <si>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</si>
  <si>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</si>
  <si>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</si>
  <si>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</si>
  <si>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</si>
  <si>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</si>
  <si>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</si>
  <si>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</si>
  <si>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</si>
  <si>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</si>
  <si>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</si>
  <si>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</si>
  <si>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</si>
  <si>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</si>
  <si>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</si>
  <si>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</si>
  <si>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</si>
  <si>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</si>
  <si>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</si>
  <si>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</si>
  <si>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</si>
  <si>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</si>
  <si>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</si>
  <si>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</si>
  <si>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</si>
  <si>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</si>
  <si>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</si>
  <si>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</si>
  <si>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</si>
  <si>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</si>
  <si>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</si>
  <si>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</si>
  <si>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</si>
  <si>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</si>
  <si>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</si>
  <si>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</si>
  <si>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</si>
  <si>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</si>
  <si>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</si>
  <si>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</si>
  <si>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</si>
  <si>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</si>
  <si>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</si>
  <si>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</si>
  <si>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</si>
  <si>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</si>
  <si>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</si>
  <si>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</si>
  <si>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</si>
  <si>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</si>
  <si>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</si>
  <si>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</si>
  <si>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</si>
  <si>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</si>
  <si>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</si>
  <si>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</si>
  <si>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</si>
  <si>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</si>
  <si>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</si>
  <si>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</si>
  <si>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</si>
  <si>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</si>
  <si>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</si>
  <si>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</si>
  <si>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</si>
  <si>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</si>
  <si>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</si>
  <si>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</si>
  <si>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</si>
  <si>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</si>
  <si>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</si>
  <si>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</si>
  <si>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</si>
  <si>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</si>
  <si>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</si>
  <si>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</si>
  <si>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</si>
  <si>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</si>
  <si>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</si>
  <si>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</si>
  <si>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</si>
  <si>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</si>
  <si>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</si>
  <si>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</si>
  <si>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</si>
  <si>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</si>
  <si>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</si>
  <si>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</si>
  <si>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</si>
  <si>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</si>
  <si>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</si>
  <si>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</si>
  <si>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</si>
  <si>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</si>
  <si>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</si>
  <si>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</si>
  <si>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</si>
  <si>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</si>
  <si>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</si>
  <si>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</si>
  <si>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</si>
  <si>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</si>
  <si>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</si>
  <si>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</si>
  <si>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</si>
  <si>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</si>
  <si>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</si>
  <si>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</si>
  <si>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</si>
  <si>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</si>
  <si>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</si>
  <si>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</si>
  <si>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</si>
  <si>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</si>
  <si>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</si>
  <si>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</si>
  <si>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</si>
  <si>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</si>
  <si>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</si>
  <si>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</si>
  <si>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</si>
  <si>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</si>
  <si>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</si>
  <si>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</si>
  <si>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</si>
  <si>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</si>
  <si>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</si>
  <si>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</si>
  <si>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</si>
  <si>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</si>
  <si>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</si>
  <si>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</si>
  <si>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</si>
  <si>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</si>
  <si>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</si>
  <si>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</si>
  <si>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</si>
  <si>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</si>
  <si>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</si>
  <si>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</si>
  <si>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</si>
  <si>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</si>
  <si>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</si>
  <si>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</si>
  <si>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</si>
  <si>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</si>
  <si>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</si>
  <si>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</si>
  <si>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</si>
  <si>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</si>
  <si>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</si>
  <si>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</si>
  <si>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</si>
  <si>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</si>
  <si>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</si>
  <si>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</si>
  <si>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</si>
  <si>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</si>
  <si>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</si>
  <si>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</si>
  <si>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</si>
  <si>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</si>
  <si>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</si>
  <si>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</si>
  <si>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</si>
  <si>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</si>
  <si>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</si>
  <si>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</si>
  <si>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</si>
  <si>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</si>
  <si>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</si>
  <si>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</si>
  <si>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</si>
  <si>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</si>
  <si>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</si>
  <si>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</si>
  <si>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</si>
  <si>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</si>
  <si>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</si>
  <si>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</si>
  <si>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</si>
  <si>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</si>
  <si>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</si>
  <si>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</si>
  <si>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</si>
  <si>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</si>
  <si>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</si>
  <si>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</si>
  <si>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</si>
  <si>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</si>
  <si>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</si>
  <si>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</si>
  <si>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</si>
  <si>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</si>
  <si>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</si>
  <si>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</si>
  <si>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</si>
  <si>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</si>
  <si>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</si>
  <si>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</si>
  <si>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</si>
  <si>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</si>
  <si>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</si>
  <si>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</si>
  <si>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</si>
  <si>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</si>
  <si>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</si>
  <si>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</si>
  <si>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</si>
  <si>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</si>
  <si>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</si>
  <si>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</si>
  <si>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</si>
  <si>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</si>
  <si>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</si>
  <si>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</si>
  <si>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</si>
  <si>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</si>
  <si>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</si>
  <si>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</si>
  <si>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</si>
  <si>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</si>
  <si>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</si>
  <si>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</si>
  <si>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</si>
  <si>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</si>
  <si>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</si>
  <si>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</si>
  <si>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</si>
  <si>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</si>
  <si>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</si>
  <si>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</si>
  <si>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</si>
  <si>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</si>
  <si>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</si>
  <si>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</si>
  <si>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</si>
  <si>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</si>
  <si>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</si>
  <si>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</si>
  <si>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</si>
  <si>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</si>
  <si>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</si>
  <si>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</si>
  <si>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</si>
  <si>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</si>
  <si>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</si>
  <si>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</si>
  <si>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</si>
  <si>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</si>
  <si>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</si>
  <si>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</si>
  <si>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</si>
  <si>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</si>
  <si>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</si>
  <si>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</si>
  <si>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</si>
  <si>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</si>
  <si>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</si>
  <si>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</si>
  <si>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</si>
  <si>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</si>
  <si>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</si>
  <si>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</si>
  <si>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</si>
  <si>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</si>
  <si>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</si>
  <si>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</si>
  <si>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</si>
  <si>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</si>
  <si>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</si>
  <si>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</si>
  <si>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</si>
  <si>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</si>
  <si>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</si>
  <si>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</si>
  <si>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</si>
  <si>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</si>
  <si>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</si>
  <si>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</si>
  <si>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</si>
  <si>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</si>
  <si>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</si>
  <si>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</si>
  <si>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</si>
  <si>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</si>
  <si>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</si>
  <si>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</si>
  <si>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</si>
  <si>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</si>
  <si>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</si>
  <si>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</si>
  <si>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</si>
  <si>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</si>
  <si>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</si>
  <si>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</si>
  <si>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</si>
  <si>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</si>
  <si>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</si>
  <si>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</si>
  <si>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</si>
  <si>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</si>
  <si>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</si>
  <si>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</si>
  <si>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</si>
  <si>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</si>
  <si>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</si>
  <si>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</si>
  <si>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</si>
  <si>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</si>
  <si>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</si>
  <si>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</si>
  <si>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</si>
  <si>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</si>
  <si>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</si>
  <si>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</si>
  <si>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</si>
  <si>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</si>
  <si>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</si>
  <si>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</si>
  <si>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</si>
  <si>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</si>
  <si>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</si>
  <si>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</si>
  <si>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</si>
  <si>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</si>
  <si>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</si>
  <si>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</si>
  <si>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</si>
  <si>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</si>
  <si>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</si>
  <si>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</si>
  <si>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</si>
  <si>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</si>
  <si>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</si>
  <si>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</si>
  <si>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</si>
  <si>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</si>
  <si>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</si>
  <si>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</si>
  <si>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</si>
  <si>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</si>
  <si>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</si>
  <si>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</si>
  <si>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</si>
  <si>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</si>
  <si>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</si>
  <si>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</si>
  <si>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</si>
  <si>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</si>
  <si>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</si>
  <si>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</si>
  <si>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</si>
  <si>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</si>
  <si>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</si>
  <si>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</si>
  <si>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</si>
  <si>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</si>
  <si>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</si>
  <si>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</si>
  <si>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</si>
  <si>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</si>
  <si>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</si>
  <si>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</si>
  <si>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</si>
  <si>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</si>
  <si>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</si>
  <si>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</si>
  <si>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</si>
  <si>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</si>
  <si>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</si>
  <si>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</si>
  <si>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</si>
  <si>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</si>
  <si>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</si>
  <si>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</si>
  <si>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</si>
  <si>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</si>
  <si>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</si>
  <si>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</si>
  <si>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</si>
  <si>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</si>
  <si>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</si>
  <si>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</si>
  <si>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</si>
  <si>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</si>
  <si>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</si>
  <si>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</si>
  <si>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</si>
  <si>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</si>
  <si>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</si>
  <si>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</si>
  <si>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</si>
  <si>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</si>
  <si>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</si>
  <si>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</si>
  <si>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</si>
  <si>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</si>
  <si>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</si>
  <si>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</si>
  <si>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</si>
  <si>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</si>
  <si>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</si>
  <si>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</si>
  <si>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</si>
  <si>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</si>
  <si>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</si>
  <si>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</si>
  <si>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</si>
  <si>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</si>
  <si>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</si>
  <si>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</si>
  <si>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</si>
  <si>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</si>
  <si>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</si>
  <si>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</si>
  <si>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</si>
  <si>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</si>
  <si>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</si>
  <si>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</si>
  <si>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</si>
  <si>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</si>
  <si>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</si>
  <si>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</si>
  <si>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</si>
  <si>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</si>
  <si>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</si>
  <si>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</si>
  <si>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</si>
  <si>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</si>
  <si>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</si>
  <si>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</si>
  <si>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</si>
  <si>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</si>
  <si>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</si>
  <si>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</si>
  <si>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</si>
  <si>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</si>
  <si>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</si>
  <si>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</si>
  <si>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</si>
  <si>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</si>
  <si>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</si>
  <si>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</si>
  <si>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</si>
  <si>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</si>
  <si>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</si>
  <si>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</si>
  <si>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</si>
  <si>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</si>
  <si>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</si>
  <si>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</si>
  <si>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</si>
  <si>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</si>
  <si>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</si>
  <si>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</si>
  <si>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</si>
  <si>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</si>
  <si>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</si>
  <si>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</si>
  <si>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</si>
  <si>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</si>
  <si>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</si>
  <si>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</si>
  <si>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</si>
  <si>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</si>
  <si>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</si>
  <si>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</si>
  <si>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</si>
  <si>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</si>
  <si>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</si>
  <si>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</si>
  <si>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</si>
  <si>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</si>
  <si>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</si>
  <si>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</si>
  <si>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</si>
  <si>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</si>
  <si>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</si>
  <si>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</si>
  <si>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</si>
  <si>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</si>
  <si>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</si>
  <si>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</si>
  <si>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</si>
  <si>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</si>
  <si>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</si>
  <si>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</si>
  <si>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</si>
  <si>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</si>
  <si>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</si>
  <si>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</si>
  <si>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</si>
  <si>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</si>
  <si>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</si>
  <si>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</si>
  <si>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</si>
  <si>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</si>
  <si>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</si>
  <si>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</si>
  <si>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</si>
  <si>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</si>
  <si>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</si>
  <si>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</si>
  <si>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</si>
  <si>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</si>
  <si>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</si>
  <si>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</si>
  <si>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</si>
  <si>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</si>
  <si>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</si>
  <si>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</si>
  <si>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</si>
  <si>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</si>
  <si>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</si>
  <si>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</si>
  <si>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</si>
  <si>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</si>
  <si>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</si>
  <si>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</si>
  <si>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</si>
  <si>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</si>
  <si>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</si>
  <si>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</si>
  <si>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</si>
  <si>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</si>
  <si>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</si>
  <si>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</si>
  <si>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</si>
  <si>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</si>
  <si>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</si>
  <si>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</si>
  <si>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</si>
  <si>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</si>
  <si>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</si>
  <si>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</si>
  <si>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</si>
  <si>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</si>
  <si>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</si>
  <si>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</si>
  <si>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</si>
  <si>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</si>
  <si>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</si>
  <si>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</si>
  <si>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</si>
  <si>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</si>
  <si>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</si>
  <si>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</si>
  <si>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</si>
  <si>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</si>
  <si>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</si>
  <si>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</si>
  <si>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</si>
  <si>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</si>
  <si>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</si>
  <si>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</si>
  <si>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</si>
  <si>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</si>
  <si>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</si>
  <si>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</si>
  <si>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</si>
  <si>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</si>
  <si>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</si>
  <si>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</si>
  <si>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</si>
  <si>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</si>
  <si>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</si>
  <si>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</si>
  <si>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</si>
  <si>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</si>
  <si>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</si>
  <si>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</si>
  <si>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</si>
  <si>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</si>
  <si>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</si>
  <si>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</si>
  <si>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</si>
  <si>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</si>
  <si>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</si>
  <si>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</si>
  <si>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</si>
  <si>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</si>
  <si>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</si>
  <si>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</si>
  <si>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</si>
  <si>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</si>
  <si>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</si>
  <si>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</si>
  <si>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</si>
  <si>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</si>
  <si>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</si>
  <si>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</si>
  <si>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</si>
  <si>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</si>
  <si>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</si>
  <si>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</si>
  <si>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</si>
  <si>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</si>
  <si>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</si>
  <si>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</si>
  <si>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</si>
  <si>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</si>
  <si>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</si>
  <si>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</si>
  <si>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</si>
  <si>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</si>
  <si>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</si>
  <si>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</si>
  <si>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</si>
  <si>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</si>
  <si>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</si>
  <si>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</si>
  <si>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</si>
  <si>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</si>
  <si>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</si>
  <si>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</si>
  <si>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</si>
  <si>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</si>
  <si>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</si>
  <si>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</si>
  <si>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</si>
  <si>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</si>
  <si>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</si>
  <si>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</si>
  <si>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</si>
  <si>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</si>
  <si>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</si>
  <si>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</si>
  <si>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</si>
  <si>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</si>
  <si>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</si>
  <si>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</si>
  <si>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</si>
  <si>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</si>
  <si>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</si>
  <si>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</si>
  <si>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</si>
  <si>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</si>
  <si>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</si>
  <si>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</si>
  <si>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</si>
  <si>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</si>
  <si>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</si>
  <si>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</si>
  <si>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</si>
  <si>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</si>
  <si>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</si>
  <si>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</si>
  <si>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</si>
  <si>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</si>
  <si>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</si>
  <si>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</si>
  <si>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</si>
  <si>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</si>
  <si>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</si>
  <si>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</si>
  <si>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</si>
  <si>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</si>
  <si>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</si>
  <si>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</si>
  <si>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</si>
  <si>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</si>
  <si>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</si>
  <si>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</si>
  <si>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</si>
  <si>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</si>
  <si>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</si>
  <si>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</si>
  <si>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</si>
  <si>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</si>
  <si>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</si>
  <si>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</si>
  <si>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</si>
  <si>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</si>
  <si>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</si>
  <si>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</si>
  <si>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</si>
  <si>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</si>
  <si>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</si>
  <si>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</si>
  <si>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</si>
  <si>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</si>
  <si>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</si>
  <si>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</si>
  <si>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</si>
  <si>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</si>
  <si>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</si>
  <si>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</si>
  <si>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</si>
  <si>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</si>
  <si>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</si>
  <si>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</si>
  <si>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</si>
  <si>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</si>
  <si>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</si>
  <si>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</si>
  <si>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</si>
  <si>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</si>
  <si>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</si>
  <si>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</si>
  <si>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</si>
  <si>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</si>
  <si>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</si>
  <si>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</si>
  <si>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</si>
  <si>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</si>
  <si>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</si>
  <si>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</si>
  <si>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</si>
  <si>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</si>
  <si>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</si>
  <si>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</si>
  <si>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</si>
  <si>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</si>
  <si>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</si>
  <si>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</si>
  <si>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</si>
  <si>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</si>
  <si>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</si>
  <si>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</si>
  <si>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</si>
  <si>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</si>
  <si>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</si>
  <si>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</si>
  <si>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</si>
  <si>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</si>
  <si>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</si>
  <si>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</si>
  <si>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</si>
  <si>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</si>
  <si>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</si>
  <si>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</si>
  <si>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</si>
  <si>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</si>
  <si>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</si>
  <si>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</si>
  <si>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</si>
  <si>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</si>
  <si>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</si>
  <si>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</si>
  <si>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</si>
  <si>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</si>
  <si>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</si>
  <si>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</si>
  <si>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</si>
  <si>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</si>
  <si>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</si>
  <si>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</si>
  <si>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</si>
  <si>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</si>
  <si>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</si>
  <si>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</si>
  <si>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</si>
  <si>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</si>
  <si>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</si>
  <si>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</si>
  <si>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</si>
  <si>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</si>
  <si>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</si>
  <si>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</si>
  <si>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</si>
  <si>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</si>
  <si>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</si>
  <si>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</si>
  <si>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</si>
  <si>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</si>
  <si>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</si>
  <si>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</si>
  <si>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</si>
  <si>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</si>
  <si>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</si>
  <si>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</si>
  <si>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</si>
  <si>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</si>
  <si>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</si>
  <si>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</si>
  <si>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</si>
  <si>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</si>
  <si>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</si>
  <si>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</si>
  <si>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</si>
  <si>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</si>
  <si>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</si>
  <si>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</si>
  <si>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</si>
  <si>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</si>
  <si>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</si>
  <si>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</si>
  <si>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</si>
  <si>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</si>
  <si>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</si>
  <si>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</si>
  <si>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</si>
  <si>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</si>
  <si>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</si>
  <si>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</si>
  <si>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</si>
  <si>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</si>
  <si>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</si>
  <si>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</si>
  <si>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</si>
  <si>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</si>
  <si>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</si>
  <si>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</si>
  <si>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</si>
  <si>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</si>
  <si>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</si>
  <si>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</si>
  <si>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</si>
  <si>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</si>
  <si>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</si>
  <si>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</si>
  <si>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</si>
  <si>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</si>
  <si>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</si>
  <si>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</si>
  <si>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</si>
  <si>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</si>
  <si>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</si>
  <si>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</si>
  <si>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</si>
  <si>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</si>
  <si>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</si>
  <si>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</si>
  <si>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</si>
  <si>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</si>
  <si>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</si>
  <si>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</si>
  <si>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</si>
  <si>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</si>
  <si>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</si>
  <si>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</si>
  <si>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</si>
  <si>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</si>
  <si>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</si>
  <si>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</si>
  <si>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</si>
  <si>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</si>
  <si>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</si>
  <si>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</si>
  <si>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</si>
  <si>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</si>
  <si>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</si>
  <si>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</si>
  <si>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</si>
  <si>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</si>
  <si>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</si>
  <si>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</si>
  <si>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</si>
  <si>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</si>
  <si>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</si>
  <si>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</si>
  <si>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</si>
  <si>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</si>
  <si>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</si>
  <si>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</si>
  <si>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</si>
  <si>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</si>
  <si>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</si>
  <si>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</si>
  <si>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</si>
  <si>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</si>
  <si>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</si>
  <si>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</si>
  <si>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</si>
  <si>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</si>
  <si>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</si>
  <si>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</si>
  <si>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</si>
  <si>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</si>
  <si>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</si>
  <si>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</si>
  <si>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</si>
  <si>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</si>
  <si>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</si>
  <si>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</si>
  <si>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</si>
  <si>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</si>
  <si>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</si>
  <si>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</si>
  <si>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</si>
  <si>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</si>
  <si>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</si>
  <si>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</si>
  <si>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</si>
  <si>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</si>
  <si>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</si>
  <si>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</si>
  <si>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</si>
  <si>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</si>
  <si>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</si>
  <si>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</si>
  <si>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</si>
  <si>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</si>
  <si>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</si>
  <si>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</si>
  <si>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</si>
  <si>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</si>
  <si>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</si>
  <si>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</si>
  <si>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</si>
  <si>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</si>
  <si>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</si>
  <si>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</si>
  <si>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</si>
  <si>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</si>
  <si>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</si>
  <si>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</si>
  <si>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</si>
  <si>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</si>
  <si>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</si>
  <si>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</si>
  <si>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</si>
  <si>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</si>
  <si>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</si>
  <si>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</si>
  <si>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</si>
  <si>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</si>
  <si>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</si>
  <si>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</si>
  <si>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</si>
  <si>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</si>
  <si>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</si>
  <si>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</si>
  <si>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</si>
  <si>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</si>
  <si>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</si>
  <si>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</si>
  <si>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</si>
  <si>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</si>
  <si>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</si>
  <si>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</si>
  <si>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</si>
  <si>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</si>
  <si>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</si>
  <si>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</si>
  <si>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</si>
  <si>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</si>
  <si>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</si>
  <si>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</si>
  <si>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</si>
  <si>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</si>
  <si>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</si>
  <si>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</si>
  <si>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</si>
  <si>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</si>
  <si>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</si>
  <si>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</si>
  <si>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</si>
  <si>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</si>
  <si>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</si>
  <si>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</si>
  <si>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</si>
  <si>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</si>
  <si>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</si>
  <si>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</si>
  <si>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</si>
  <si>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</si>
  <si>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</si>
  <si>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</si>
  <si>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</si>
  <si>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</si>
  <si>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</si>
  <si>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</si>
  <si>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</si>
  <si>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</si>
  <si>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</si>
  <si>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</si>
  <si>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</si>
  <si>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</si>
  <si>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</si>
  <si>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</si>
  <si>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</si>
  <si>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</si>
  <si>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</si>
  <si>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</si>
  <si>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</si>
  <si>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</si>
  <si>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</si>
  <si>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</si>
  <si>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</si>
  <si>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</si>
  <si>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</si>
  <si>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</si>
  <si>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</si>
  <si>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</si>
  <si>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</si>
  <si>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</si>
  <si>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</si>
  <si>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</si>
  <si>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</si>
  <si>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</si>
  <si>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</si>
  <si>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</si>
  <si>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</si>
  <si>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</si>
  <si>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</si>
  <si>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</si>
  <si>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</si>
  <si>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</si>
  <si>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</si>
  <si>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</si>
  <si>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</si>
  <si>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</si>
  <si>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</si>
  <si>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</si>
  <si>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</si>
  <si>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</si>
  <si>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</si>
  <si>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</si>
  <si>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</si>
  <si>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</si>
  <si>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</si>
  <si>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</si>
  <si>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</si>
  <si>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</si>
  <si>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</si>
  <si>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</si>
  <si>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</si>
  <si>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</si>
  <si>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</si>
  <si>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</si>
  <si>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</si>
  <si>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</si>
  <si>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</si>
  <si>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</si>
  <si>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</si>
  <si>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</si>
  <si>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</si>
  <si>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</si>
  <si>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</si>
  <si>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</si>
  <si>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</si>
  <si>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</si>
  <si>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</si>
  <si>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</si>
  <si>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</si>
  <si>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</si>
  <si>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</si>
  <si>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</si>
  <si>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</si>
  <si>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</si>
  <si>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</si>
  <si>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</si>
  <si>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</si>
  <si>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</si>
  <si>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</si>
  <si>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</si>
  <si>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</si>
  <si>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</si>
  <si>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</si>
  <si>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</si>
  <si>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</si>
  <si>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</si>
  <si>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</si>
  <si>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</si>
  <si>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</si>
  <si>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</si>
  <si>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</si>
  <si>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</si>
  <si>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</si>
  <si>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</si>
  <si>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</si>
  <si>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</si>
  <si>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</si>
  <si>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</si>
  <si>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</si>
  <si>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</si>
  <si>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</si>
  <si>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</si>
  <si>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</si>
  <si>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</si>
  <si>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</si>
  <si>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</si>
  <si>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</si>
  <si>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</si>
  <si>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</si>
  <si>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</si>
  <si>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</si>
  <si>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</si>
  <si>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</si>
  <si>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</si>
  <si>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</si>
  <si>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</si>
  <si>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</si>
  <si>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</si>
  <si>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</si>
  <si>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</si>
  <si>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</si>
  <si>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</si>
  <si>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</si>
  <si>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</si>
  <si>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</si>
  <si>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</si>
  <si>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</si>
  <si>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</si>
  <si>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</si>
  <si>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</si>
  <si>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</si>
  <si>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</si>
  <si>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</si>
  <si>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</si>
  <si>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</si>
  <si>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</si>
  <si>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</si>
  <si>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</si>
  <si>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</si>
  <si>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</si>
  <si>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</si>
  <si>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</si>
  <si>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</si>
  <si>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</si>
  <si>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</si>
  <si>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</si>
  <si>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</si>
  <si>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</si>
  <si>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</si>
  <si>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</si>
  <si>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</si>
  <si>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</si>
  <si>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</si>
  <si>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</si>
  <si>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</si>
  <si>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</si>
  <si>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</si>
  <si>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</si>
  <si>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</si>
  <si>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</si>
  <si>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</si>
  <si>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</si>
  <si>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</si>
  <si>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</si>
  <si>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</si>
  <si>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</si>
  <si>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</si>
  <si>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</si>
  <si>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</si>
  <si>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</si>
  <si>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</si>
  <si>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</si>
  <si>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</si>
  <si>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</si>
  <si>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</si>
  <si>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</si>
  <si>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</si>
  <si>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</si>
  <si>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</si>
  <si>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</si>
  <si>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</si>
  <si>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</si>
  <si>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</si>
  <si>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</si>
  <si>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</si>
  <si>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</si>
  <si>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</si>
  <si>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</si>
  <si>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</si>
  <si>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</si>
  <si>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</si>
  <si>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</si>
  <si>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</si>
  <si>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</si>
  <si>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</si>
  <si>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</si>
  <si>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</si>
  <si>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</si>
  <si>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</si>
  <si>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</si>
  <si>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</si>
  <si>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</si>
  <si>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</si>
  <si>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</si>
  <si>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</si>
  <si>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</si>
  <si>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</si>
  <si>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</si>
  <si>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</si>
  <si>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</si>
  <si>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</si>
  <si>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</si>
  <si>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</si>
  <si>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</si>
  <si>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</si>
  <si>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</si>
  <si>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</si>
  <si>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</si>
  <si>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</si>
  <si>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</si>
  <si>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</si>
  <si>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</si>
  <si>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</si>
  <si>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</si>
  <si>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</si>
  <si>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</si>
  <si>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</si>
  <si>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</si>
  <si>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</si>
  <si>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</si>
  <si>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</si>
  <si>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</si>
  <si>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</si>
  <si>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</si>
  <si>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</si>
  <si>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</si>
  <si>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</si>
  <si>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</si>
  <si>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</si>
  <si>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</si>
  <si>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</si>
  <si>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</si>
  <si>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</si>
  <si>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</si>
  <si>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</si>
  <si>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</si>
  <si>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</si>
  <si>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</si>
  <si>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</si>
  <si>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</si>
  <si>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</si>
  <si>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</si>
  <si>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</si>
  <si>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</si>
  <si>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</si>
  <si>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</si>
  <si>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</si>
  <si>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</si>
  <si>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</si>
  <si>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</si>
  <si>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</si>
  <si>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</si>
  <si>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</si>
  <si>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</si>
  <si>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</si>
  <si>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</si>
  <si>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</si>
  <si>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</si>
  <si>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</si>
  <si>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</si>
  <si>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</si>
  <si>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</si>
  <si>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</si>
  <si>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</si>
  <si>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</si>
  <si>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</si>
  <si>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</si>
  <si>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</si>
  <si>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</si>
  <si>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</si>
  <si>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</si>
  <si>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</si>
  <si>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</si>
  <si>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</si>
  <si>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</si>
  <si>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</si>
  <si>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</si>
  <si>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</si>
  <si>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</si>
  <si>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</si>
  <si>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</si>
  <si>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</si>
  <si>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</si>
  <si>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</si>
  <si>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</si>
  <si>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</si>
  <si>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</si>
  <si>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</si>
  <si>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</si>
  <si>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</si>
  <si>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</si>
  <si>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</si>
  <si>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</si>
  <si>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</si>
  <si>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</si>
  <si>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</si>
  <si>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</si>
  <si>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</si>
  <si>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</si>
  <si>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</si>
  <si>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</si>
  <si>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</si>
  <si>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</si>
  <si>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</si>
  <si>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</si>
  <si>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</si>
  <si>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</si>
  <si>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</si>
  <si>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</si>
  <si>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</si>
  <si>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</si>
  <si>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</si>
  <si>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</si>
  <si>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</si>
  <si>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</si>
  <si>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</si>
  <si>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</si>
  <si>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</si>
  <si>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</si>
  <si>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</si>
  <si>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</si>
  <si>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</si>
  <si>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</si>
  <si>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</si>
  <si>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</si>
  <si>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</si>
  <si>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</si>
  <si>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</si>
  <si>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</si>
  <si>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</si>
  <si>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</si>
  <si>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</si>
  <si>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</si>
  <si>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</si>
  <si>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</si>
  <si>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</si>
  <si>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</si>
  <si>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</si>
  <si>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</si>
  <si>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</si>
  <si>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</si>
  <si>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</si>
  <si>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</si>
  <si>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</si>
  <si>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</si>
  <si>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</si>
  <si>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</si>
  <si>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</si>
  <si>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</si>
  <si>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</si>
  <si>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</si>
  <si>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</si>
  <si>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</si>
  <si>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</si>
  <si>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</si>
  <si>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</si>
  <si>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</si>
  <si>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</si>
  <si>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</si>
  <si>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</si>
  <si>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</si>
  <si>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</si>
  <si>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</si>
  <si>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</si>
  <si>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</si>
  <si>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</si>
  <si>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</si>
  <si>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</si>
  <si>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</si>
  <si>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</si>
  <si>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</si>
  <si>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</si>
  <si>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</si>
  <si>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</si>
  <si>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</si>
  <si>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</si>
  <si>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</si>
  <si>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</si>
  <si>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</si>
  <si>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</si>
  <si>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</si>
  <si>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</si>
  <si>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</si>
  <si>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</si>
  <si>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</si>
  <si>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</si>
  <si>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</si>
  <si>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</si>
  <si>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</si>
  <si>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</si>
  <si>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</si>
  <si>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</si>
  <si>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</si>
  <si>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</si>
  <si>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</si>
  <si>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</si>
  <si>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</si>
  <si>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</si>
  <si>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</si>
  <si>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</si>
  <si>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</si>
  <si>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</si>
  <si>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</si>
  <si>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</si>
  <si>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</si>
  <si>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</si>
  <si>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</si>
  <si>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</si>
  <si>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</si>
  <si>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</si>
  <si>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</si>
  <si>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</si>
  <si>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</si>
  <si>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</si>
  <si>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</si>
  <si>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</si>
  <si>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</si>
  <si>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</si>
  <si>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</si>
  <si>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</si>
  <si>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</si>
  <si>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</si>
  <si>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</si>
  <si>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</si>
  <si>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</si>
  <si>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</si>
  <si>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</si>
  <si>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</si>
  <si>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</si>
  <si>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</si>
  <si>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</si>
  <si>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</si>
  <si>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</si>
  <si>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</si>
  <si>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</si>
  <si>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</si>
  <si>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</si>
  <si>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</si>
  <si>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</si>
  <si>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</si>
  <si>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</si>
  <si>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</si>
  <si>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</si>
  <si>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</si>
  <si>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</si>
  <si>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</si>
  <si>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</si>
  <si>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</si>
  <si>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</si>
  <si>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</si>
  <si>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</si>
  <si>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</si>
  <si>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</si>
  <si>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</si>
  <si>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</si>
  <si>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</si>
  <si>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</si>
  <si>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</si>
  <si>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</si>
  <si>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</si>
  <si>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</si>
  <si>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</si>
  <si>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</si>
  <si>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</si>
  <si>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</si>
  <si>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</si>
  <si>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</si>
  <si>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</si>
  <si>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</si>
  <si>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</si>
  <si>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</si>
  <si>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</si>
  <si>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</si>
  <si>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</si>
  <si>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</si>
  <si>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</si>
  <si>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</si>
  <si>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</si>
  <si>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</si>
  <si>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</si>
  <si>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</si>
  <si>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</si>
  <si>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</si>
  <si>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</si>
  <si>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</si>
  <si>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</si>
  <si>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</si>
  <si>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</si>
  <si>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</si>
  <si>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</si>
  <si>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</si>
  <si>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</si>
  <si>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</si>
  <si>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</si>
  <si>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</si>
  <si>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</si>
  <si>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</si>
  <si>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</si>
  <si>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</si>
  <si>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</si>
  <si>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</si>
  <si>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</si>
  <si>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</si>
  <si>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</si>
  <si>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</si>
  <si>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</si>
  <si>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</si>
  <si>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</si>
  <si>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</si>
  <si>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</si>
  <si>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</si>
  <si>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</si>
  <si>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</si>
  <si>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</si>
  <si>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</si>
  <si>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</si>
  <si>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</si>
  <si>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</si>
  <si>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</si>
  <si>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</si>
  <si>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</si>
  <si>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</si>
  <si>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</si>
  <si>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</si>
  <si>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</si>
  <si>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</si>
  <si>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</si>
  <si>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</si>
  <si>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</si>
  <si>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</si>
  <si>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</si>
  <si>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</si>
  <si>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</si>
  <si>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</si>
  <si>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</si>
  <si>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</si>
  <si>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</si>
  <si>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</si>
  <si>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</si>
  <si>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</si>
  <si>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</si>
  <si>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</si>
  <si>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</si>
  <si>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</si>
  <si>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</si>
  <si>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</si>
  <si>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</si>
  <si>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</si>
  <si>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</si>
  <si>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</si>
  <si>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</si>
  <si>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</si>
  <si>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</si>
  <si>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</si>
  <si>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</si>
  <si>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</si>
  <si>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</si>
  <si>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</si>
  <si>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</si>
  <si>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</si>
  <si>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</si>
  <si>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</si>
  <si>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</si>
  <si>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</si>
  <si>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</si>
  <si>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</si>
  <si>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</si>
  <si>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</si>
  <si>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</si>
  <si>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</si>
  <si>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</si>
  <si>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</si>
  <si>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</si>
  <si>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</si>
  <si>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</si>
  <si>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</si>
  <si>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</si>
  <si>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</si>
  <si>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</si>
  <si>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</si>
  <si>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</si>
  <si>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</si>
  <si>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</si>
  <si>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</si>
  <si>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</si>
  <si>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</si>
  <si>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</si>
  <si>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</si>
  <si>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</si>
  <si>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</si>
  <si>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</si>
  <si>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</si>
  <si>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</si>
  <si>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</si>
  <si>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</si>
  <si>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</si>
  <si>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</si>
  <si>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</si>
  <si>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</si>
  <si>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</si>
  <si>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</si>
  <si>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</si>
  <si>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</si>
  <si>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</si>
  <si>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</si>
  <si>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</si>
  <si>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</si>
  <si>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</si>
  <si>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</si>
  <si>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</si>
  <si>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</si>
  <si>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</si>
  <si>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</si>
  <si>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</si>
  <si>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</si>
  <si>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</si>
  <si>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</si>
  <si>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</si>
  <si>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</si>
  <si>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</si>
  <si>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</si>
  <si>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</si>
  <si>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</si>
  <si>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</si>
  <si>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</si>
  <si>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</si>
  <si>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</si>
  <si>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</si>
  <si>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</si>
  <si>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</si>
  <si>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</si>
  <si>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</si>
  <si>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</si>
  <si>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</si>
  <si>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</si>
  <si>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</si>
  <si>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</si>
  <si>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</si>
  <si>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</si>
  <si>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</si>
  <si>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</si>
  <si>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</si>
  <si>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</si>
  <si>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</si>
  <si>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</si>
  <si>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</si>
  <si>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</si>
  <si>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</si>
  <si>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</si>
  <si>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</si>
  <si>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</si>
  <si>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</si>
  <si>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</si>
  <si>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</si>
  <si>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</si>
  <si>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</si>
  <si>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</si>
  <si>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</si>
  <si>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</si>
  <si>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</si>
  <si>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</si>
  <si>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</si>
  <si>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</si>
  <si>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</si>
  <si>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</si>
  <si>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</si>
  <si>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</si>
  <si>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</si>
  <si>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</si>
  <si>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</si>
  <si>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</si>
  <si>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</si>
  <si>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</si>
  <si>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</si>
  <si>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</si>
  <si>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</si>
  <si>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</si>
  <si>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</si>
  <si>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</si>
  <si>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</si>
  <si>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</si>
  <si>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</si>
  <si>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</si>
  <si>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</si>
  <si>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</si>
  <si>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</si>
  <si>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</si>
  <si>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</si>
  <si>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</si>
  <si>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</si>
  <si>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</si>
  <si>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</si>
  <si>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</si>
  <si>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</si>
  <si>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</si>
  <si>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</si>
  <si>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</si>
  <si>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</si>
  <si>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</si>
  <si>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</si>
  <si>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</si>
  <si>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</si>
  <si>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</si>
  <si>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</si>
  <si>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</si>
  <si>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</si>
  <si>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</si>
  <si>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</si>
  <si>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</si>
  <si>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</si>
  <si>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</si>
  <si>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</si>
  <si>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</si>
  <si>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</si>
  <si>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</si>
  <si>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</si>
  <si>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</si>
  <si>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</si>
  <si>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</si>
  <si>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</si>
  <si>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</si>
  <si>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</si>
  <si>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</si>
  <si>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</si>
  <si>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</si>
  <si>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</si>
  <si>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</si>
  <si>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</si>
  <si>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</si>
  <si>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</si>
  <si>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</si>
  <si>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</si>
  <si>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</si>
  <si>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</si>
  <si>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</si>
  <si>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</si>
  <si>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</si>
  <si>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</si>
  <si>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</si>
  <si>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</si>
  <si>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</si>
  <si>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</si>
  <si>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</si>
  <si>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</si>
  <si>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</si>
  <si>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</si>
  <si>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</si>
  <si>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</si>
  <si>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</si>
  <si>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</si>
  <si>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</si>
  <si>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</si>
  <si>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</si>
  <si>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</si>
  <si>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</si>
  <si>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</si>
  <si>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</si>
  <si>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</si>
  <si>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</si>
  <si>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</si>
  <si>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</si>
  <si>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</si>
  <si>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</si>
  <si>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</si>
  <si>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</si>
  <si>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</si>
  <si>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</si>
  <si>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</si>
  <si>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</si>
  <si>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</si>
  <si>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</si>
  <si>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</si>
  <si>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</si>
  <si>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</si>
  <si>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</si>
  <si>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</si>
  <si>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</si>
  <si>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</si>
  <si>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</si>
  <si>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</si>
  <si>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</si>
  <si>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</si>
  <si>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</si>
  <si>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</si>
  <si>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</si>
  <si>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</si>
  <si>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</si>
  <si>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</si>
  <si>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</si>
  <si>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</si>
  <si>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</si>
  <si>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</si>
  <si>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</si>
  <si>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</si>
  <si>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</si>
  <si>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</si>
  <si>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</si>
  <si>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</si>
  <si>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</si>
  <si>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</si>
  <si>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</si>
  <si>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</si>
  <si>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</si>
  <si>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</si>
  <si>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</si>
  <si>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</si>
  <si>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</si>
  <si>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</si>
  <si>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</si>
  <si>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</si>
  <si>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</si>
  <si>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</si>
  <si>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</si>
  <si>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</si>
  <si>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</si>
  <si>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</si>
  <si>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</si>
  <si>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</si>
  <si>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</si>
  <si>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</si>
  <si>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</si>
  <si>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</si>
  <si>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</si>
  <si>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</si>
  <si>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</si>
  <si>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</si>
  <si>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</si>
  <si>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</si>
  <si>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</si>
  <si>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</si>
  <si>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</si>
  <si>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</si>
  <si>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</si>
  <si>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</si>
  <si>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</si>
  <si>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</si>
  <si>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</si>
  <si>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</si>
  <si>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</si>
  <si>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</si>
  <si>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</si>
  <si>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</si>
  <si>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</si>
  <si>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</si>
  <si>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</si>
  <si>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</si>
  <si>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</si>
  <si>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</si>
  <si>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</si>
  <si>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</si>
  <si>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</si>
  <si>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</si>
  <si>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</si>
  <si>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</si>
  <si>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</si>
  <si>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</si>
  <si>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</si>
  <si>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</si>
  <si>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</si>
  <si>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</si>
  <si>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</si>
  <si>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</si>
  <si>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</si>
  <si>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</si>
  <si>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</si>
  <si>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</si>
  <si>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</si>
  <si>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</si>
  <si>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</si>
  <si>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</si>
  <si>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</si>
  <si>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</si>
  <si>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</si>
  <si>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</si>
  <si>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</si>
  <si>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</si>
  <si>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</si>
  <si>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</si>
  <si>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</si>
  <si>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</si>
  <si>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</si>
  <si>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</si>
  <si>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</si>
  <si>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</si>
  <si>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</si>
  <si>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</si>
  <si>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</si>
  <si>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</si>
  <si>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</si>
  <si>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</si>
  <si>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</si>
  <si>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</si>
  <si>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</si>
  <si>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</si>
  <si>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</si>
  <si>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</si>
  <si>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</si>
  <si>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</si>
  <si>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</si>
  <si>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</si>
  <si>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</si>
  <si>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</si>
  <si>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</si>
  <si>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</si>
  <si>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</si>
  <si>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</si>
  <si>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</si>
  <si>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</si>
  <si>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</si>
  <si>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</si>
  <si>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</si>
  <si>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</si>
  <si>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</si>
  <si>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</si>
  <si>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</si>
  <si>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</si>
  <si>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</si>
  <si>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</si>
  <si>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</si>
  <si>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</si>
  <si>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</si>
  <si>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</si>
  <si>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</si>
  <si>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</si>
  <si>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</si>
  <si>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</si>
  <si>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</si>
  <si>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</si>
  <si>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</si>
  <si>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</si>
  <si>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</si>
  <si>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</si>
  <si>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</si>
  <si>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</si>
  <si>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</si>
  <si>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</si>
  <si>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</si>
  <si>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</si>
  <si>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</si>
  <si>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</si>
  <si>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</si>
  <si>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</si>
  <si>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</si>
  <si>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</si>
  <si>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</si>
  <si>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</si>
  <si>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</si>
  <si>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</si>
  <si>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</si>
  <si>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</si>
  <si>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</si>
  <si>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</si>
  <si>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</si>
  <si>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</si>
  <si>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</si>
  <si>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</si>
  <si>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</si>
  <si>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</si>
  <si>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</si>
  <si>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</si>
  <si>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</si>
  <si>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</si>
  <si>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</si>
  <si>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</si>
  <si>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</si>
  <si>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</si>
  <si>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</si>
  <si>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</si>
  <si>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</si>
  <si>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</si>
  <si>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</si>
  <si>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</si>
  <si>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</si>
  <si>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</si>
  <si>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</si>
  <si>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</si>
  <si>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</si>
  <si>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</si>
  <si>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</si>
  <si>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</si>
  <si>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</si>
  <si>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</si>
  <si>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</si>
  <si>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</si>
  <si>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</si>
  <si>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</si>
  <si>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</si>
  <si>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</si>
  <si>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</si>
  <si>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</si>
  <si>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</si>
  <si>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</si>
  <si>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</si>
  <si>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</si>
  <si>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</si>
  <si>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</si>
  <si>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</si>
  <si>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</si>
  <si>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</si>
  <si>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</si>
  <si>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</si>
  <si>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</si>
  <si>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</si>
  <si>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</si>
  <si>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</si>
  <si>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</si>
  <si>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</si>
  <si>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</si>
  <si>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</si>
  <si>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</si>
  <si>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</si>
  <si>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</si>
  <si>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</si>
  <si>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</si>
  <si>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</si>
  <si>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</si>
  <si>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</si>
  <si>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</si>
  <si>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</si>
  <si>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</si>
  <si>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</si>
  <si>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</si>
  <si>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</si>
  <si>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</si>
  <si>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</si>
  <si>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</si>
  <si>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</si>
  <si>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</si>
  <si>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</si>
  <si>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</si>
  <si>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</si>
  <si>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</si>
  <si>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</si>
  <si>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</si>
  <si>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</si>
  <si>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</si>
  <si>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</si>
  <si>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</si>
  <si>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</si>
  <si>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</si>
  <si>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</si>
  <si>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</si>
  <si>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</si>
  <si>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</si>
  <si>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</si>
  <si>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</si>
  <si>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</si>
  <si>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</si>
  <si>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</si>
  <si>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</si>
  <si>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</si>
  <si>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</si>
  <si>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</si>
  <si>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</si>
  <si>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</si>
  <si>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</si>
  <si>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</si>
  <si>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</si>
  <si>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</si>
  <si>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</si>
  <si>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</si>
  <si>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</si>
  <si>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</si>
  <si>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</si>
  <si>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</si>
  <si>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</si>
  <si>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</si>
  <si>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</si>
  <si>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</si>
  <si>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</si>
  <si>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</si>
  <si>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</si>
  <si>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</si>
  <si>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</si>
  <si>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</si>
  <si>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</si>
  <si>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</si>
  <si>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</si>
  <si>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</si>
  <si>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</si>
  <si>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</si>
  <si>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</si>
  <si>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</si>
  <si>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</si>
  <si>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</si>
  <si>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</si>
  <si>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</si>
  <si>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</si>
  <si>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</si>
  <si>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</si>
  <si>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</si>
  <si>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</si>
  <si>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</si>
  <si>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</si>
  <si>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</si>
  <si>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</si>
  <si>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</si>
  <si>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</si>
  <si>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</si>
  <si>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</si>
  <si>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</si>
  <si>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</si>
  <si>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</si>
  <si>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</si>
  <si>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</si>
  <si>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</si>
  <si>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</si>
  <si>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</si>
  <si>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</si>
  <si>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</si>
  <si>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</si>
  <si>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</si>
  <si>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</si>
  <si>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</si>
  <si>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</si>
  <si>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</si>
  <si>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</si>
  <si>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</si>
  <si>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</si>
  <si>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</si>
  <si>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</si>
  <si>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</si>
  <si>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</si>
  <si>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</si>
  <si>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</si>
  <si>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</si>
  <si>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</si>
  <si>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</si>
  <si>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</si>
  <si>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</si>
  <si>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</si>
  <si>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</si>
  <si>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</si>
  <si>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</si>
  <si>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</si>
  <si>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</si>
  <si>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</si>
  <si>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</si>
  <si>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</si>
  <si>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</si>
  <si>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</si>
  <si>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</si>
  <si>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</si>
  <si>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</si>
  <si>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</si>
  <si>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</si>
  <si>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</si>
  <si>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</si>
  <si>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</si>
  <si>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</si>
  <si>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</si>
  <si>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</si>
  <si>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</si>
  <si>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</si>
  <si>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</si>
  <si>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</si>
  <si>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</si>
  <si>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</si>
  <si>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</si>
  <si>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</si>
  <si>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</si>
  <si>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</si>
  <si>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</si>
  <si>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</si>
  <si>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</si>
  <si>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</si>
  <si>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</si>
  <si>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</si>
  <si>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</si>
  <si>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</si>
  <si>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</si>
  <si>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</si>
  <si>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</si>
  <si>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</si>
  <si>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</si>
  <si>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</si>
  <si>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</si>
  <si>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</si>
  <si>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</si>
  <si>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</si>
  <si>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</si>
  <si>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</si>
  <si>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</si>
  <si>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</si>
  <si>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</si>
  <si>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</si>
  <si>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</si>
  <si>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</si>
  <si>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</si>
  <si>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</si>
  <si>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</si>
  <si>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</si>
  <si>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</si>
  <si>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</si>
  <si>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</si>
  <si>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</si>
  <si>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</si>
  <si>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</si>
  <si>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</si>
  <si>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</si>
  <si>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</si>
  <si>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</si>
  <si>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</si>
  <si>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</si>
  <si>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</si>
  <si>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</si>
  <si>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</si>
  <si>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</si>
  <si>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</si>
  <si>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</si>
  <si>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</si>
  <si>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</si>
  <si>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</si>
  <si>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</si>
  <si>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</si>
  <si>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</si>
  <si>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</si>
  <si>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</si>
  <si>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</si>
  <si>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</si>
  <si>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</si>
  <si>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</si>
  <si>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</si>
  <si>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</si>
  <si>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</si>
  <si>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</si>
  <si>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</si>
  <si>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</si>
  <si>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</si>
  <si>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</si>
  <si>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</si>
  <si>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</si>
  <si>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</si>
  <si>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</si>
  <si>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</si>
  <si>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</si>
  <si>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</si>
  <si>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</si>
  <si>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</si>
  <si>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</si>
  <si>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</si>
  <si>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</si>
  <si>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</si>
  <si>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</si>
  <si>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</si>
  <si>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</si>
  <si>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</si>
  <si>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</si>
  <si>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</si>
  <si>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</si>
  <si>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</si>
  <si>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</si>
  <si>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</si>
  <si>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</si>
  <si>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</si>
  <si>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</si>
  <si>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</si>
  <si>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</si>
  <si>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</si>
  <si>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</si>
  <si>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</si>
  <si>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</si>
  <si>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</si>
  <si>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</si>
  <si>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</si>
  <si>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</si>
  <si>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</si>
  <si>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</si>
  <si>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</si>
  <si>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</si>
  <si>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</si>
  <si>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</si>
  <si>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</si>
  <si>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</si>
  <si>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</si>
  <si>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</si>
  <si>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</si>
  <si>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</si>
  <si>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</si>
  <si>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</si>
  <si>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</si>
  <si>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</si>
  <si>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</si>
  <si>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</si>
  <si>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</si>
  <si>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</si>
  <si>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</si>
  <si>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</si>
  <si>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</si>
  <si>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</si>
  <si>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</si>
  <si>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</si>
  <si>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</si>
  <si>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</si>
  <si>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</si>
  <si>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</si>
  <si>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</si>
  <si>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</si>
  <si>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</si>
  <si>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</si>
  <si>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</si>
  <si>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</si>
  <si>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</si>
  <si>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</si>
  <si>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</si>
  <si>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</si>
  <si>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</si>
  <si>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</si>
  <si>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</si>
  <si>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</si>
  <si>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</si>
  <si>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</si>
  <si>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</si>
  <si>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</si>
  <si>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</si>
  <si>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</si>
  <si>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</si>
  <si>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</si>
  <si>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</si>
  <si>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</si>
  <si>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</si>
  <si>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</si>
  <si>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</si>
  <si>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</si>
  <si>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</si>
  <si>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</si>
  <si>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</si>
  <si>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</si>
  <si>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</si>
  <si>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</si>
  <si>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</si>
  <si>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</si>
  <si>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</si>
  <si>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</si>
  <si>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</si>
  <si>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</si>
  <si>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</si>
  <si>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</si>
  <si>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</si>
  <si>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</si>
  <si>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</si>
  <si>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</si>
  <si>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</si>
  <si>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</si>
  <si>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</si>
  <si>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</si>
  <si>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</si>
  <si>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</si>
  <si>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</si>
  <si>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</si>
  <si>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</si>
  <si>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</si>
  <si>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</si>
  <si>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</si>
  <si>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</si>
  <si>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</si>
  <si>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</si>
  <si>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</si>
  <si>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</si>
  <si>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</si>
  <si>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</si>
  <si>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</si>
  <si>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</si>
  <si>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</si>
  <si>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</si>
  <si>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</si>
  <si>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</si>
  <si>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</si>
  <si>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</si>
  <si>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</si>
  <si>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</si>
  <si>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</si>
  <si>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</si>
  <si>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</si>
  <si>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</si>
  <si>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</si>
  <si>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</si>
  <si>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</si>
  <si>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</si>
  <si>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</si>
  <si>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</si>
  <si>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</si>
  <si>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</si>
  <si>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</si>
  <si>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</si>
  <si>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</si>
  <si>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</si>
  <si>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</si>
  <si>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</si>
  <si>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</si>
  <si>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</si>
  <si>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</si>
  <si>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</si>
  <si>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</si>
  <si>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</si>
  <si>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</si>
  <si>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</si>
  <si>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</si>
  <si>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</si>
  <si>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</si>
  <si>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</si>
  <si>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</si>
  <si>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</si>
  <si>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</si>
  <si>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</si>
  <si>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</si>
  <si>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</si>
  <si>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</si>
  <si>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</si>
  <si>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</si>
  <si>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</si>
  <si>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</si>
  <si>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</si>
  <si>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</si>
  <si>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</si>
  <si>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</si>
  <si>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</si>
  <si>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</si>
  <si>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</si>
  <si>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</si>
  <si>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</si>
  <si>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</si>
  <si>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</si>
  <si>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</si>
  <si>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</si>
  <si>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</si>
  <si>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</si>
  <si>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</si>
  <si>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</si>
  <si>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</si>
  <si>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</si>
  <si>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</si>
  <si>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</si>
  <si>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</si>
  <si>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</si>
  <si>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</si>
  <si>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</si>
  <si>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</si>
  <si>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</si>
  <si>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</si>
  <si>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</si>
  <si>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</si>
  <si>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</si>
  <si>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</si>
  <si>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</si>
  <si>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</si>
  <si>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</si>
  <si>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</si>
  <si>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</si>
  <si>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</si>
  <si>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</si>
  <si>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</si>
  <si>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</si>
  <si>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</si>
  <si>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</si>
  <si>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</si>
  <si>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</si>
  <si>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</si>
  <si>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</si>
  <si>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</si>
  <si>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</si>
  <si>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</si>
  <si>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</si>
  <si>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</si>
  <si>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</si>
  <si>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</si>
  <si>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</si>
  <si>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</si>
  <si>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</si>
  <si>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</si>
  <si>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</si>
  <si>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</si>
  <si>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</si>
  <si>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</si>
  <si>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</si>
  <si>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</si>
  <si>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</si>
  <si>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</si>
  <si>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</si>
  <si>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</si>
  <si>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</si>
  <si>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</si>
  <si>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</si>
  <si>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</si>
  <si>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</si>
  <si>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</si>
  <si>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</si>
  <si>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</si>
  <si>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</si>
  <si>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</si>
  <si>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</si>
  <si>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</si>
  <si>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</si>
  <si>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</si>
  <si>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</si>
  <si>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</si>
  <si>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</si>
  <si>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</si>
  <si>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</si>
  <si>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</si>
  <si>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</si>
  <si>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</si>
  <si>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</si>
  <si>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</si>
  <si>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</si>
  <si>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</si>
  <si>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</si>
  <si>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</si>
  <si>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</si>
  <si>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</si>
  <si>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</si>
  <si>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</si>
  <si>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</si>
  <si>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</si>
  <si>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</si>
  <si>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</si>
  <si>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</si>
  <si>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</si>
  <si>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</si>
  <si>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</si>
  <si>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</si>
  <si>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</si>
  <si>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</si>
  <si>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</si>
  <si>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</si>
  <si>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</si>
  <si>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</si>
  <si>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</si>
  <si>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</si>
  <si>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</si>
  <si>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</si>
  <si>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</si>
  <si>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</si>
  <si>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</si>
  <si>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</si>
  <si>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</si>
  <si>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</si>
  <si>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</si>
  <si>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</si>
  <si>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</si>
  <si>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</si>
  <si>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</si>
  <si>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</si>
  <si>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</si>
  <si>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</si>
  <si>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</si>
  <si>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</si>
  <si>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</si>
  <si>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</si>
  <si>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</si>
  <si>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</si>
  <si>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</si>
  <si>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</si>
  <si>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</si>
  <si>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</si>
  <si>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</si>
  <si>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</si>
  <si>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</si>
  <si>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</si>
  <si>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</si>
  <si>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</si>
  <si>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</si>
  <si>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</si>
  <si>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</si>
  <si>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</si>
  <si>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</si>
  <si>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</si>
  <si>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</si>
  <si>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</si>
  <si>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</si>
  <si>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</si>
  <si>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</si>
  <si>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</si>
  <si>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</si>
  <si>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</si>
  <si>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</si>
  <si>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</si>
  <si>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</si>
  <si>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</si>
  <si>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</si>
  <si>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</si>
  <si>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</si>
  <si>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</si>
  <si>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</si>
  <si>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</si>
  <si>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</si>
  <si>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</si>
  <si>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</si>
  <si>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</si>
  <si>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</si>
  <si>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</si>
  <si>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</si>
  <si>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</si>
  <si>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</si>
  <si>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</si>
  <si>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</si>
  <si>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</si>
  <si>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</si>
  <si>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</si>
  <si>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</si>
  <si>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</si>
  <si>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</si>
  <si>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</si>
  <si>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</si>
  <si>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</si>
  <si>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</si>
  <si>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</si>
  <si>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</si>
  <si>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</si>
  <si>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</si>
  <si>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</si>
  <si>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</si>
  <si>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</si>
  <si>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</si>
  <si>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</si>
  <si>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</si>
  <si>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</si>
  <si>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</si>
  <si>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</si>
  <si>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</si>
  <si>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</si>
  <si>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</si>
  <si>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</si>
  <si>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</si>
  <si>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</si>
  <si>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</si>
  <si>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</si>
  <si>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</si>
  <si>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</si>
  <si>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</si>
  <si>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</si>
  <si>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</si>
  <si>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</si>
  <si>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</si>
  <si>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</si>
  <si>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</si>
  <si>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</si>
  <si>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</si>
  <si>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</si>
  <si>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</si>
  <si>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</si>
  <si>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</si>
  <si>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</si>
  <si>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</si>
  <si>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</si>
  <si>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</si>
  <si>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</si>
  <si>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</si>
  <si>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</si>
  <si>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</si>
  <si>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</si>
  <si>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</si>
  <si>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</si>
  <si>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</si>
  <si>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</si>
  <si>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</si>
  <si>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</si>
  <si>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</si>
  <si>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</si>
  <si>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</si>
  <si>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</si>
  <si>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</si>
  <si>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</si>
  <si>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</si>
  <si>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</si>
  <si>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</si>
  <si>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</si>
  <si>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</si>
  <si>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</si>
  <si>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</si>
  <si>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</si>
  <si>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</si>
  <si>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</si>
  <si>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</si>
  <si>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</si>
  <si>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</si>
  <si>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</si>
  <si>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</si>
  <si>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</si>
  <si>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</si>
  <si>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</si>
  <si>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</si>
  <si>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</si>
  <si>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</si>
  <si>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</si>
  <si>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</si>
  <si>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</si>
  <si>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</si>
  <si>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</si>
  <si>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</si>
  <si>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</si>
  <si>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</si>
  <si>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</si>
  <si>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</si>
  <si>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</si>
  <si>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</si>
  <si>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</si>
  <si>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</si>
  <si>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</si>
  <si>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</si>
  <si>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</si>
  <si>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</si>
  <si>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</si>
  <si>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</si>
  <si>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</si>
  <si>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</si>
  <si>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</si>
  <si>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</si>
  <si>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</si>
  <si>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</si>
  <si>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</si>
  <si>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</si>
  <si>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</si>
  <si>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</si>
  <si>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</si>
  <si>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</si>
  <si>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</si>
  <si>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</si>
  <si>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</si>
  <si>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</si>
  <si>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</si>
  <si>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</si>
  <si>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</si>
  <si>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</si>
  <si>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</si>
  <si>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</si>
  <si>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</si>
  <si>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</si>
  <si>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</si>
  <si>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</si>
  <si>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</si>
  <si>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</si>
  <si>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</si>
  <si>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</si>
  <si>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</si>
  <si>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</si>
  <si>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</si>
  <si>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</si>
  <si>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</si>
  <si>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</si>
  <si>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</si>
  <si>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</si>
  <si>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</si>
  <si>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</si>
  <si>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</si>
  <si>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</si>
  <si>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</si>
  <si>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</si>
  <si>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</si>
  <si>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</si>
  <si>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</si>
  <si>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</si>
  <si>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</si>
  <si>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</si>
  <si>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</si>
  <si>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</si>
  <si>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</si>
  <si>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</si>
  <si>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</si>
  <si>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</si>
  <si>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</si>
  <si>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</si>
  <si>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</si>
  <si>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</si>
  <si>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</si>
  <si>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</si>
  <si>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</si>
  <si>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</si>
  <si>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</si>
  <si>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</si>
  <si>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</si>
  <si>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</si>
  <si>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</si>
  <si>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</si>
  <si>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</si>
  <si>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</si>
  <si>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</si>
  <si>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</si>
  <si>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</si>
  <si>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</si>
  <si>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</si>
  <si>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</si>
  <si>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</si>
  <si>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</si>
  <si>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</si>
  <si>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</si>
  <si>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</si>
  <si>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</si>
  <si>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</si>
  <si>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</si>
  <si>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</si>
  <si>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</si>
  <si>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</si>
  <si>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</si>
  <si>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</si>
  <si>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</si>
  <si>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</si>
  <si>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</si>
  <si>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</si>
  <si>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</si>
  <si>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</si>
  <si>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</si>
  <si>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</si>
  <si>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</si>
  <si>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</si>
  <si>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</si>
  <si>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</si>
  <si>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</si>
  <si>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</si>
  <si>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</si>
  <si>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</si>
  <si>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</si>
  <si>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</si>
  <si>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</si>
  <si>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</si>
  <si>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</si>
  <si>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</si>
  <si>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</si>
  <si>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</si>
  <si>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</si>
  <si>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</si>
  <si>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</si>
  <si>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</si>
  <si>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</si>
  <si>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</si>
  <si>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</si>
  <si>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</si>
  <si>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</si>
  <si>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</si>
  <si>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</si>
  <si>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</si>
  <si>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</si>
  <si>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</si>
  <si>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</si>
  <si>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</si>
  <si>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</si>
  <si>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</si>
  <si>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</si>
  <si>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</si>
  <si>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</si>
  <si>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</si>
  <si>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</si>
  <si>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</si>
  <si>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</si>
  <si>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</si>
  <si>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</si>
  <si>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</si>
  <si>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</si>
  <si>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</si>
  <si>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</si>
  <si>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</si>
  <si>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</si>
  <si>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</si>
  <si>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</si>
  <si>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</si>
  <si>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</si>
  <si>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</si>
  <si>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</si>
  <si>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</si>
  <si>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</si>
  <si>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</si>
  <si>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</si>
  <si>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</si>
  <si>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</si>
  <si>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</si>
  <si>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</si>
  <si>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</si>
  <si>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</si>
  <si>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</si>
  <si>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</si>
  <si>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</si>
  <si>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</si>
  <si>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</si>
  <si>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</si>
  <si>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</si>
  <si>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</si>
  <si>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</si>
  <si>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</si>
  <si>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</si>
  <si>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</si>
  <si>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</si>
  <si>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</si>
  <si>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</si>
  <si>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</si>
  <si>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</si>
  <si>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</si>
  <si>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</si>
  <si>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</si>
  <si>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</si>
  <si>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</si>
  <si>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</si>
  <si>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</si>
  <si>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</si>
  <si>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</si>
  <si>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</si>
  <si>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</si>
  <si>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</si>
  <si>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</si>
  <si>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</si>
  <si>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</si>
  <si>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</si>
  <si>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</si>
  <si>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</si>
  <si>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</si>
  <si>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</si>
  <si>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</si>
  <si>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</si>
  <si>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</si>
  <si>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</si>
  <si>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</si>
  <si>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</si>
  <si>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</si>
  <si>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</si>
  <si>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</si>
  <si>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</si>
  <si>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</si>
  <si>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</si>
  <si>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</si>
  <si>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</si>
  <si>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</si>
  <si>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</si>
  <si>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</si>
  <si>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</si>
  <si>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</si>
  <si>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</si>
  <si>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</si>
  <si>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</si>
  <si>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</si>
  <si>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</si>
  <si>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</si>
  <si>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</si>
  <si>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</si>
  <si>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</si>
  <si>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</si>
  <si>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</si>
  <si>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</si>
  <si>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</si>
  <si>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</si>
  <si>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</si>
  <si>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</si>
  <si>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</si>
  <si>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</si>
  <si>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</si>
  <si>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</si>
  <si>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</si>
  <si>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</si>
  <si>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</si>
  <si>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</si>
  <si>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</si>
  <si>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</si>
  <si>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</si>
  <si>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</si>
  <si>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</si>
  <si>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</si>
  <si>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</si>
  <si>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</si>
  <si>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</si>
  <si>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</si>
  <si>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</si>
  <si>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</si>
  <si>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</si>
  <si>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</si>
  <si>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</si>
  <si>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</si>
  <si>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</si>
  <si>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</si>
  <si>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</si>
  <si>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</si>
  <si>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</si>
  <si>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</si>
  <si>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</si>
  <si>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</si>
  <si>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</si>
  <si>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</si>
  <si>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</si>
  <si>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</si>
  <si>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</si>
  <si>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</si>
  <si>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</si>
  <si>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</si>
  <si>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</si>
  <si>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</si>
  <si>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</si>
  <si>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</si>
  <si>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</si>
  <si>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</si>
  <si>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</si>
  <si>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</si>
  <si>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</si>
  <si>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</si>
  <si>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</si>
  <si>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</si>
  <si>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</si>
  <si>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</si>
  <si>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</si>
  <si>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</si>
  <si>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</si>
  <si>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</si>
  <si>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</si>
  <si>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</si>
  <si>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</si>
  <si>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</si>
  <si>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</si>
  <si>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</si>
  <si>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</si>
  <si>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</si>
  <si>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</si>
  <si>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</si>
  <si>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</si>
  <si>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</si>
  <si>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</si>
  <si>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</si>
  <si>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</si>
  <si>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</si>
  <si>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</si>
  <si>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</si>
  <si>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</si>
  <si>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</si>
  <si>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</si>
  <si>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</si>
  <si>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</si>
  <si>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</si>
  <si>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</si>
  <si>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</si>
  <si>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</si>
  <si>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</si>
  <si>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</si>
  <si>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</si>
  <si>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</si>
  <si>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</si>
  <si>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</si>
  <si>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</si>
  <si>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</si>
  <si>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</si>
  <si>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</si>
  <si>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</si>
  <si>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</si>
  <si>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</si>
  <si>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</si>
  <si>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</si>
  <si>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</si>
  <si>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</si>
  <si>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</si>
  <si>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</si>
  <si>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</si>
  <si>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</si>
  <si>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</si>
  <si>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</si>
  <si>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</si>
  <si>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</si>
  <si>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</si>
  <si>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</si>
  <si>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</si>
  <si>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</si>
  <si>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</si>
  <si>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</si>
  <si>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</si>
  <si>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</si>
  <si>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</si>
  <si>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</si>
  <si>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</si>
  <si>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</si>
  <si>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</si>
  <si>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</si>
  <si>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</si>
  <si>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</si>
  <si>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</si>
  <si>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</si>
  <si>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</si>
  <si>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</si>
  <si>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</si>
  <si>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</si>
  <si>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</si>
  <si>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</si>
  <si>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</si>
  <si>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</si>
  <si>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</si>
  <si>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</si>
  <si>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</si>
  <si>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</si>
  <si>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</si>
  <si>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</si>
  <si>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</si>
  <si>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</si>
  <si>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</si>
  <si>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</si>
  <si>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</si>
  <si>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</si>
  <si>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</si>
  <si>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</si>
  <si>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</si>
  <si>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</si>
  <si>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</si>
  <si>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</si>
  <si>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</si>
  <si>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</si>
  <si>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</si>
  <si>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</si>
  <si>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</si>
  <si>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</si>
  <si>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</si>
  <si>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</si>
  <si>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</si>
  <si>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</si>
  <si>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</si>
  <si>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</si>
  <si>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</si>
  <si>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</si>
  <si>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</si>
  <si>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</si>
  <si>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</si>
  <si>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</si>
  <si>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</si>
  <si>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</si>
  <si>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</si>
  <si>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</si>
  <si>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</si>
  <si>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</si>
  <si>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</si>
  <si>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</si>
  <si>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</si>
  <si>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</si>
  <si>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</si>
  <si>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</si>
  <si>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</si>
  <si>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</si>
  <si>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</si>
  <si>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</si>
  <si>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</si>
  <si>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</si>
  <si>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</si>
  <si>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</si>
  <si>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</si>
  <si>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</si>
  <si>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</si>
  <si>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</si>
  <si>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</si>
  <si>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</si>
  <si>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</si>
  <si>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</si>
  <si>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</si>
  <si>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</si>
  <si>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</si>
  <si>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</si>
  <si>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</si>
  <si>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</si>
  <si>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</si>
  <si>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</si>
  <si>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</si>
  <si>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</si>
  <si>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</si>
  <si>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</si>
  <si>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</si>
  <si>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</si>
  <si>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</si>
  <si>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</si>
  <si>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</si>
  <si>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</si>
  <si>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</si>
  <si>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</si>
  <si>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</si>
  <si>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</si>
  <si>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</si>
  <si>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</si>
  <si>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</si>
  <si>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</si>
  <si>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</si>
  <si>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</si>
  <si>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</si>
  <si>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</si>
  <si>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</si>
  <si>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</si>
  <si>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</si>
  <si>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</si>
  <si>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</si>
  <si>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</si>
  <si>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</si>
  <si>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</si>
  <si>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</si>
  <si>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</si>
  <si>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</si>
  <si>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</si>
  <si>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</si>
  <si>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</si>
  <si>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</si>
  <si>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</si>
  <si>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</si>
  <si>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</si>
  <si>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</si>
  <si>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</si>
  <si>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</si>
  <si>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</si>
  <si>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</si>
  <si>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</si>
  <si>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</si>
  <si>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</si>
  <si>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</si>
  <si>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</si>
  <si>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</si>
  <si>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</si>
  <si>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</si>
  <si>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</si>
  <si>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</si>
  <si>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</si>
  <si>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</si>
  <si>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</si>
  <si>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</si>
  <si>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</si>
  <si>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</si>
  <si>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</si>
  <si>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</si>
  <si>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</si>
  <si>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</si>
  <si>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</si>
  <si>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</si>
  <si>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</si>
  <si>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</si>
  <si>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</si>
  <si>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</si>
  <si>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</si>
  <si>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</si>
  <si>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</si>
  <si>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</si>
  <si>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</si>
  <si>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</si>
  <si>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</si>
  <si>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</si>
  <si>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</si>
  <si>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</si>
  <si>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</si>
  <si>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</si>
  <si>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</si>
  <si>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</si>
  <si>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</si>
  <si>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</si>
  <si>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</si>
  <si>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</si>
  <si>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</si>
  <si>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</si>
  <si>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</si>
  <si>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</si>
  <si>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</si>
  <si>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</si>
  <si>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</si>
  <si>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</si>
  <si>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</si>
  <si>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</si>
  <si>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</si>
  <si>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</si>
  <si>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</si>
  <si>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</si>
  <si>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</si>
  <si>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</si>
  <si>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</si>
  <si>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</si>
  <si>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</si>
  <si>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</si>
  <si>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</si>
  <si>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</si>
  <si>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</si>
  <si>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</si>
  <si>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</si>
  <si>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</si>
  <si>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</si>
  <si>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</si>
  <si>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</si>
  <si>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</si>
  <si>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</si>
  <si>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</si>
  <si>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</si>
  <si>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</si>
  <si>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</si>
  <si>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</si>
  <si>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</si>
  <si>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</si>
  <si>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</si>
  <si>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</si>
  <si>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</si>
  <si>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</si>
  <si>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</si>
  <si>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</si>
  <si>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</si>
  <si>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</si>
  <si>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</si>
  <si>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</si>
  <si>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</si>
  <si>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</si>
  <si>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</si>
  <si>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</si>
  <si>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</si>
  <si>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</si>
  <si>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</si>
  <si>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</si>
  <si>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</si>
  <si>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</si>
  <si>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</si>
  <si>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</si>
  <si>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</si>
  <si>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</si>
  <si>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</si>
  <si>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</si>
  <si>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</si>
  <si>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</si>
  <si>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</si>
  <si>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</si>
  <si>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</si>
  <si>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</si>
  <si>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</si>
  <si>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</si>
  <si>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</si>
  <si>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</si>
  <si>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</si>
  <si>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</si>
  <si>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</si>
  <si>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</si>
  <si>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</si>
  <si>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</si>
  <si>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</si>
  <si>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</si>
  <si>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</si>
  <si>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</si>
  <si>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</si>
  <si>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</si>
  <si>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</si>
  <si>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</si>
  <si>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</si>
  <si>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</si>
  <si>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</si>
  <si>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</si>
  <si>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</si>
  <si>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</si>
  <si>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</si>
  <si>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</si>
  <si>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</si>
  <si>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</si>
  <si>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</si>
  <si>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</si>
  <si>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</si>
  <si>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</si>
  <si>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</si>
  <si>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</si>
  <si>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</si>
  <si>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</si>
  <si>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</si>
  <si>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</si>
  <si>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</si>
  <si>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</si>
  <si>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</si>
  <si>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</si>
  <si>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</si>
  <si>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</si>
  <si>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</si>
  <si>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</si>
  <si>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</si>
  <si>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</si>
  <si>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</si>
  <si>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</si>
  <si>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</si>
  <si>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</si>
  <si>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</si>
  <si>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</si>
  <si>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</si>
  <si>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</si>
  <si>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</si>
  <si>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</si>
  <si>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</si>
  <si>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</si>
  <si>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</si>
  <si>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</si>
  <si>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</si>
  <si>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</si>
  <si>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</si>
  <si>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</si>
  <si>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</si>
  <si>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</si>
  <si>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</si>
  <si>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</si>
  <si>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</si>
  <si>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</si>
  <si>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</si>
  <si>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</si>
  <si>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</si>
  <si>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</si>
  <si>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</si>
  <si>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</si>
  <si>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</si>
  <si>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</si>
  <si>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</si>
  <si>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</si>
  <si>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</si>
  <si>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</si>
  <si>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</si>
  <si>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</si>
  <si>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</si>
  <si>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</si>
  <si>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</si>
  <si>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</si>
  <si>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</si>
  <si>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</si>
  <si>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</si>
  <si>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</si>
  <si>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</si>
  <si>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</si>
  <si>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</si>
  <si>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</si>
  <si>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</si>
  <si>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</si>
  <si>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</si>
  <si>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</si>
  <si>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</si>
  <si>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</si>
  <si>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</si>
  <si>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</si>
  <si>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</si>
  <si>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</si>
  <si>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</si>
  <si>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</si>
  <si>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</si>
  <si>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</si>
  <si>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</si>
  <si>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</si>
  <si>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</si>
  <si>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</si>
  <si>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</si>
  <si>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</si>
  <si>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</si>
  <si>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</si>
  <si>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</si>
  <si>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</si>
  <si>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</si>
  <si>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</si>
  <si>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</si>
  <si>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</si>
  <si>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</si>
  <si>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</si>
  <si>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</si>
  <si>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</si>
  <si>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</si>
  <si>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</si>
  <si>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</si>
  <si>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</si>
  <si>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</si>
  <si>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</si>
  <si>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</si>
  <si>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</si>
  <si>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</si>
  <si>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</si>
  <si>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</si>
  <si>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</si>
  <si>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</si>
  <si>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</si>
  <si>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</si>
  <si>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</si>
  <si>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</si>
  <si>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</si>
  <si>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</si>
  <si>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</si>
  <si>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</si>
  <si>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</si>
  <si>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</si>
  <si>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</si>
  <si>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</si>
  <si>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</si>
  <si>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</si>
  <si>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</si>
  <si>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</si>
  <si>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</si>
  <si>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</si>
  <si>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</si>
  <si>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</si>
  <si>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</si>
  <si>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</si>
  <si>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</si>
  <si>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</si>
  <si>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</si>
  <si>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</si>
  <si>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</si>
  <si>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</si>
  <si>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</si>
  <si>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</si>
  <si>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</si>
  <si>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</si>
  <si>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</si>
  <si>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</si>
  <si>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</si>
  <si>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</si>
  <si>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</si>
  <si>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</si>
  <si>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</si>
  <si>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</si>
  <si>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</si>
  <si>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</si>
  <si>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</si>
  <si>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</si>
  <si>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</si>
  <si>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</si>
  <si>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</si>
  <si>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</si>
  <si>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</si>
  <si>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</si>
  <si>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</si>
  <si>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</si>
  <si>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</si>
  <si>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</si>
  <si>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</si>
  <si>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</si>
  <si>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</si>
  <si>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</si>
  <si>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</si>
  <si>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</si>
  <si>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</si>
  <si>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</si>
  <si>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</si>
  <si>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</si>
  <si>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</si>
  <si>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</si>
  <si>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</si>
  <si>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</si>
  <si>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</si>
  <si>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</si>
  <si>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</si>
  <si>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</si>
  <si>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</si>
  <si>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</si>
  <si>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</si>
  <si>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</si>
  <si>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</si>
  <si>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</si>
  <si>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</si>
  <si>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</si>
  <si>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</si>
  <si>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</si>
  <si>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</si>
  <si>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</si>
  <si>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</si>
  <si>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</si>
  <si>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</si>
  <si>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</si>
  <si>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</si>
  <si>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</si>
  <si>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</si>
  <si>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</si>
  <si>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</si>
  <si>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</si>
  <si>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</si>
  <si>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</si>
  <si>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</si>
  <si>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</si>
  <si>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</si>
  <si>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</si>
  <si>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</si>
  <si>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</si>
  <si>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</si>
  <si>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</si>
  <si>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</si>
  <si>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</si>
  <si>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</si>
  <si>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</si>
  <si>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</si>
  <si>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</si>
  <si>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</si>
  <si>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</si>
  <si>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</si>
  <si>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</si>
  <si>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</si>
  <si>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</si>
  <si>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</si>
  <si>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</si>
  <si>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</si>
  <si>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</si>
  <si>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</si>
  <si>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</si>
  <si>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</si>
  <si>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</si>
  <si>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</si>
  <si>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</si>
  <si>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</si>
  <si>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</si>
  <si>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</si>
  <si>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</si>
  <si>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</si>
  <si>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</si>
  <si>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</si>
  <si>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</si>
  <si>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</si>
  <si>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</si>
  <si>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</si>
  <si>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</si>
  <si>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</si>
  <si>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</si>
  <si>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</si>
  <si>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</si>
  <si>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</si>
  <si>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</si>
  <si>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</si>
  <si>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</si>
  <si>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</si>
  <si>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</si>
  <si>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</si>
  <si>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</si>
  <si>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</si>
  <si>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</si>
  <si>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</si>
  <si>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</si>
  <si>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</si>
  <si>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</si>
  <si>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</si>
  <si>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</si>
  <si>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</si>
  <si>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</si>
  <si>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</si>
  <si>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</si>
  <si>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</si>
  <si>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</si>
  <si>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</si>
  <si>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</si>
  <si>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</si>
  <si>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</si>
  <si>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</si>
  <si>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</si>
  <si>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</si>
  <si>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</si>
  <si>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</si>
  <si>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</si>
  <si>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</si>
  <si>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</si>
  <si>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</si>
  <si>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</si>
  <si>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</si>
  <si>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</si>
  <si>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</si>
  <si>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</si>
  <si>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</si>
  <si>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</si>
  <si>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</si>
  <si>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</si>
  <si>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</si>
  <si>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</si>
  <si>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</si>
  <si>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</si>
  <si>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</si>
  <si>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</si>
  <si>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</si>
  <si>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</si>
  <si>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</si>
  <si>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</si>
  <si>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</si>
  <si>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</si>
  <si>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</si>
  <si>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</si>
  <si>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</si>
  <si>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</si>
  <si>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</si>
  <si>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</si>
  <si>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</si>
  <si>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</si>
  <si>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</si>
  <si>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</si>
  <si>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</si>
  <si>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</si>
  <si>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</si>
  <si>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</si>
  <si>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</si>
  <si>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</si>
  <si>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</si>
  <si>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</si>
  <si>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</si>
  <si>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</si>
  <si>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</si>
  <si>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</si>
  <si>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</si>
  <si>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</si>
  <si>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</si>
  <si>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</si>
  <si>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</si>
  <si>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</si>
  <si>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</si>
  <si>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</si>
  <si>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</si>
  <si>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</si>
  <si>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</si>
  <si>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</si>
  <si>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</si>
  <si>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</si>
  <si>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</si>
  <si>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</si>
  <si>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</si>
  <si>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</si>
  <si>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</si>
  <si>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</si>
  <si>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</si>
  <si>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</si>
  <si>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</si>
  <si>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</si>
  <si>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</si>
  <si>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</si>
  <si>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</si>
  <si>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</si>
  <si>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</si>
  <si>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</si>
  <si>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</si>
  <si>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</si>
  <si>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</si>
  <si>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</si>
  <si>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</si>
  <si>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</si>
  <si>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</si>
  <si>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</si>
  <si>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</si>
  <si>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</si>
  <si>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</si>
  <si>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</si>
  <si>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</si>
  <si>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</si>
  <si>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</si>
  <si>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</si>
  <si>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</si>
  <si>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</si>
  <si>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</si>
  <si>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</si>
  <si>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</si>
  <si>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</si>
  <si>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</si>
  <si>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</si>
  <si>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</si>
  <si>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</si>
  <si>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</si>
  <si>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</si>
  <si>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</si>
  <si>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</si>
  <si>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</si>
  <si>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</si>
  <si>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</si>
  <si>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</si>
  <si>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</si>
  <si>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</si>
  <si>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</si>
  <si>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</si>
  <si>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</si>
  <si>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</si>
  <si>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</si>
  <si>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</si>
  <si>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</si>
  <si>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</si>
  <si>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</si>
  <si>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</si>
  <si>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</si>
  <si>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</si>
  <si>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</si>
  <si>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</si>
  <si>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</si>
  <si>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</si>
  <si>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</si>
  <si>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</si>
  <si>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</si>
  <si>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</si>
  <si>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</si>
  <si>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</si>
  <si>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</si>
  <si>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</si>
  <si>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</si>
  <si>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</si>
  <si>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</si>
  <si>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</si>
  <si>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</si>
  <si>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</si>
  <si>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</si>
  <si>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</si>
  <si>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</si>
  <si>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</si>
  <si>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</si>
  <si>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</si>
  <si>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</si>
  <si>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</si>
  <si>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</si>
  <si>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</si>
  <si>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</si>
  <si>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</si>
  <si>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</si>
  <si>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</si>
  <si>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</si>
  <si>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</si>
  <si>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</si>
  <si>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</si>
  <si>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</si>
  <si>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</si>
  <si>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</si>
  <si>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</si>
  <si>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</si>
  <si>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</si>
  <si>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</si>
  <si>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</si>
  <si>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</si>
  <si>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</si>
  <si>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</si>
  <si>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</si>
  <si>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</si>
  <si>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</si>
  <si>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</si>
  <si>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</si>
  <si>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</si>
  <si>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</si>
  <si>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</si>
  <si>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</si>
  <si>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</si>
  <si>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</si>
  <si>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</si>
  <si>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</si>
  <si>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</si>
  <si>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</si>
  <si>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</si>
  <si>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</si>
  <si>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</si>
  <si>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</si>
  <si>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</si>
  <si>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</si>
  <si>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</si>
  <si>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</si>
  <si>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</si>
  <si>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</si>
  <si>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</si>
  <si>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</si>
  <si>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</si>
  <si>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</si>
  <si>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</si>
  <si>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</si>
  <si>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</si>
  <si>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</si>
  <si>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</si>
  <si>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</si>
  <si>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</si>
  <si>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</si>
  <si>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</si>
  <si>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</si>
  <si>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</si>
  <si>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</si>
  <si>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</si>
  <si>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</si>
  <si>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</si>
  <si>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</si>
  <si>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</si>
  <si>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</si>
  <si>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</si>
  <si>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</si>
  <si>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</si>
  <si>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</si>
  <si>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</si>
  <si>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</si>
  <si>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</si>
  <si>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</si>
  <si>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</si>
  <si>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</si>
  <si>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</si>
  <si>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</si>
  <si>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</si>
  <si>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</si>
  <si>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</si>
  <si>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</si>
  <si>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</si>
  <si>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</si>
  <si>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</si>
  <si>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</si>
  <si>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</si>
  <si>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</si>
  <si>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</si>
  <si>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</si>
  <si>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</si>
  <si>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</si>
  <si>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</si>
  <si>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</si>
  <si>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</si>
  <si>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</si>
  <si>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</si>
  <si>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</si>
  <si>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</si>
  <si>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</si>
  <si>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</si>
  <si>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</si>
  <si>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</si>
  <si>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</si>
  <si>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</si>
  <si>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</si>
  <si>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</si>
  <si>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</si>
  <si>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</si>
  <si>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</si>
  <si>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</si>
  <si>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</si>
  <si>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</si>
  <si>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</si>
  <si>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</si>
  <si>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</si>
  <si>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</si>
  <si>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</si>
  <si>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</si>
  <si>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</si>
  <si>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</si>
  <si>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</si>
  <si>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</si>
  <si>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</si>
  <si>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</si>
  <si>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</si>
  <si>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</si>
  <si>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</si>
  <si>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</si>
  <si>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</si>
  <si>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</si>
  <si>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</si>
  <si>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</si>
  <si>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</si>
  <si>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</si>
  <si>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</si>
  <si>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</si>
  <si>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</si>
  <si>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</si>
  <si>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</si>
  <si>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</si>
  <si>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</si>
  <si>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</si>
  <si>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</si>
  <si>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</si>
  <si>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</si>
  <si>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</si>
  <si>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</si>
  <si>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</si>
  <si>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</si>
  <si>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</si>
  <si>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</si>
  <si>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</si>
  <si>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</si>
  <si>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</si>
  <si>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</si>
  <si>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</si>
  <si>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</si>
  <si>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</si>
  <si>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</si>
  <si>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</si>
  <si>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</si>
  <si>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</si>
  <si>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</si>
  <si>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</si>
  <si>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</si>
  <si>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</si>
  <si>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</si>
  <si>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</si>
  <si>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</si>
  <si>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</si>
  <si>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</si>
  <si>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</si>
  <si>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</si>
  <si>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</si>
  <si>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</si>
  <si>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</si>
  <si>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</si>
  <si>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</si>
  <si>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</si>
  <si>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</si>
  <si>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</si>
  <si>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</si>
  <si>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</si>
  <si>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</si>
  <si>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</si>
  <si>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</si>
  <si>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</si>
  <si>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</si>
  <si>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</si>
  <si>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</si>
  <si>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</si>
  <si>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</si>
  <si>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</si>
  <si>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</si>
  <si>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</si>
  <si>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</si>
  <si>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</si>
  <si>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</si>
  <si>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</si>
  <si>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</si>
  <si>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</si>
  <si>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</si>
  <si>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</si>
  <si>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</si>
  <si>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</si>
  <si>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</si>
  <si>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</si>
  <si>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</si>
  <si>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</si>
  <si>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</si>
  <si>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</si>
  <si>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</si>
  <si>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</si>
  <si>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</si>
  <si>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</si>
  <si>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</si>
  <si>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</si>
  <si>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</si>
  <si>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</si>
  <si>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</si>
  <si>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</si>
  <si>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</si>
  <si>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</si>
  <si>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</si>
  <si>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</si>
  <si>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</si>
  <si>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</si>
  <si>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</si>
  <si>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</si>
  <si>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</si>
  <si>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</si>
  <si>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</si>
  <si>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</si>
  <si>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</si>
  <si>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</si>
  <si>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</si>
  <si>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</si>
  <si>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</si>
  <si>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</si>
  <si>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</si>
  <si>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</si>
  <si>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</si>
  <si>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</si>
  <si>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</si>
  <si>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</si>
  <si>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</si>
  <si>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</si>
  <si>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</si>
  <si>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</si>
  <si>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</si>
  <si>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</si>
  <si>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</si>
  <si>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</si>
  <si>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</si>
  <si>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</si>
  <si>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</si>
  <si>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</si>
  <si>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</si>
  <si>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</si>
  <si>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</si>
  <si>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</si>
  <si>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</si>
  <si>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</si>
  <si>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</si>
  <si>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</si>
  <si>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</si>
  <si>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</si>
  <si>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</si>
  <si>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</si>
  <si>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</si>
  <si>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</si>
  <si>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</si>
  <si>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</si>
  <si>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</si>
  <si>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</si>
  <si>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</si>
  <si>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</si>
  <si>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</si>
  <si>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</si>
  <si>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</si>
  <si>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</si>
  <si>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</si>
  <si>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</si>
  <si>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</si>
  <si>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</si>
  <si>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</si>
  <si>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</si>
  <si>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</si>
  <si>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</si>
  <si>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</si>
  <si>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</si>
  <si>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</si>
  <si>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</si>
  <si>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</si>
  <si>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</si>
  <si>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</si>
  <si>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</si>
  <si>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</si>
  <si>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</si>
  <si>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</si>
  <si>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</si>
  <si>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</si>
  <si>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</si>
  <si>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</si>
  <si>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</si>
  <si>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</si>
  <si>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</si>
  <si>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</si>
  <si>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</si>
  <si>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</si>
  <si>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</si>
  <si>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</si>
  <si>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</si>
  <si>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</si>
  <si>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</si>
  <si>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</si>
  <si>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</si>
  <si>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</si>
  <si>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</si>
  <si>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</si>
  <si>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</si>
  <si>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</si>
  <si>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</si>
  <si>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</si>
  <si>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</si>
  <si>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</si>
  <si>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</si>
  <si>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</si>
  <si>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</si>
  <si>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</si>
  <si>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</si>
  <si>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</si>
  <si>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</si>
  <si>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</si>
  <si>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</si>
  <si>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</si>
  <si>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</si>
  <si>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</si>
  <si>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</si>
  <si>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</si>
  <si>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</si>
  <si>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</si>
  <si>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</si>
  <si>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</si>
  <si>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</si>
  <si>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</si>
  <si>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</si>
  <si>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</si>
  <si>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</si>
  <si>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</si>
  <si>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</si>
  <si>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</si>
  <si>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</si>
  <si>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</si>
  <si>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</si>
  <si>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</si>
  <si>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</si>
  <si>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</si>
  <si>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</si>
  <si>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</si>
  <si>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</si>
  <si>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</si>
  <si>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</si>
  <si>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</si>
  <si>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</si>
  <si>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</si>
  <si>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</si>
  <si>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</si>
  <si>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</si>
  <si>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</si>
  <si>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</si>
  <si>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</si>
  <si>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</si>
  <si>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</si>
  <si>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</si>
  <si>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</si>
  <si>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</si>
  <si>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</si>
  <si>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</si>
  <si>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</si>
  <si>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</si>
  <si>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</si>
  <si>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</si>
  <si>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</si>
  <si>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</si>
  <si>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</si>
  <si>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</si>
  <si>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</si>
  <si>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</si>
  <si>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</si>
  <si>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</si>
  <si>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</si>
  <si>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</si>
  <si>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</si>
  <si>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</si>
  <si>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</si>
  <si>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</si>
  <si>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</si>
  <si>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</si>
  <si>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</si>
  <si>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</si>
  <si>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</si>
  <si>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</si>
  <si>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</si>
  <si>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</si>
  <si>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</si>
  <si>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</si>
  <si>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</si>
  <si>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</si>
  <si>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</si>
  <si>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</si>
  <si>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</si>
  <si>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</si>
  <si>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</si>
  <si>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</si>
  <si>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</si>
  <si>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</si>
  <si>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</si>
  <si>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</si>
  <si>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</si>
  <si>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</si>
  <si>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</si>
  <si>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</si>
  <si>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</si>
  <si>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</si>
  <si>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</si>
  <si>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</si>
  <si>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</si>
  <si>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</si>
  <si>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</si>
  <si>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</si>
  <si>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</si>
  <si>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</si>
  <si>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</si>
  <si>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</si>
  <si>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</si>
  <si>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</si>
  <si>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</si>
  <si>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</si>
  <si>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</si>
  <si>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</si>
  <si>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</si>
  <si>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</si>
  <si>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</si>
  <si>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</si>
  <si>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</si>
  <si>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</si>
  <si>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</si>
  <si>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</si>
  <si>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</si>
  <si>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</si>
  <si>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</si>
  <si>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</si>
  <si>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</si>
  <si>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</si>
  <si>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</si>
  <si>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</si>
  <si>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</si>
  <si>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</si>
  <si>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</si>
  <si>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</si>
  <si>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</si>
  <si>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</si>
  <si>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</si>
  <si>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</si>
  <si>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</si>
  <si>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</si>
  <si>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</si>
  <si>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</si>
  <si>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</si>
  <si>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</si>
  <si>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</si>
  <si>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</si>
  <si>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</si>
  <si>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</si>
  <si>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</si>
  <si>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</si>
  <si>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</si>
  <si>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</si>
  <si>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</si>
  <si>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</si>
  <si>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</si>
  <si>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</si>
  <si>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</si>
  <si>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</si>
  <si>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</si>
  <si>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</si>
  <si>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</si>
  <si>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</si>
  <si>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</si>
  <si>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</si>
  <si>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</si>
  <si>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</si>
  <si>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</si>
  <si>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</si>
  <si>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</si>
  <si>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</si>
  <si>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</si>
  <si>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</si>
  <si>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</si>
  <si>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</si>
  <si>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</si>
  <si>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</si>
  <si>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</si>
  <si>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</si>
  <si>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</si>
  <si>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</si>
  <si>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</si>
  <si>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</si>
  <si>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</si>
  <si>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</si>
  <si>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</si>
  <si>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</si>
  <si>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</si>
  <si>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</si>
  <si>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</si>
  <si>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</si>
  <si>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</si>
  <si>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</si>
  <si>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</si>
  <si>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</si>
  <si>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</si>
  <si>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</si>
  <si>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</si>
  <si>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</si>
  <si>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</si>
  <si>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</si>
  <si>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</si>
  <si>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</si>
  <si>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</si>
  <si>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</si>
  <si>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</si>
  <si>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</si>
  <si>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</si>
  <si>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</si>
  <si>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</si>
  <si>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</si>
  <si>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</si>
  <si>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</si>
  <si>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</si>
  <si>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</si>
  <si>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</si>
  <si>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</si>
  <si>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</si>
  <si>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</si>
  <si>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</si>
  <si>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</si>
  <si>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</si>
  <si>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</si>
  <si>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</si>
  <si>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</si>
  <si>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</si>
  <si>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</si>
  <si>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</si>
  <si>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</si>
  <si>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</si>
  <si>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</si>
  <si>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</si>
  <si>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</si>
  <si>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</si>
  <si>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</si>
  <si>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</si>
  <si>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</si>
  <si>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</si>
  <si>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</si>
  <si>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</si>
  <si>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</si>
  <si>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</si>
  <si>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</si>
  <si>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</si>
  <si>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</si>
  <si>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</si>
  <si>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</si>
  <si>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</si>
  <si>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</si>
  <si>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</si>
  <si>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</si>
  <si>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</si>
  <si>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</si>
  <si>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</si>
  <si>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</si>
  <si>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</si>
  <si>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</si>
  <si>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</si>
  <si>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</si>
  <si>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</si>
  <si>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</si>
  <si>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</si>
  <si>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</si>
  <si>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</si>
  <si>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</si>
  <si>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</si>
  <si>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</si>
  <si>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</si>
  <si>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</si>
  <si>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</si>
  <si>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</si>
  <si>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</si>
  <si>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</si>
  <si>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</si>
  <si>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</si>
  <si>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</si>
  <si>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</si>
  <si>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</si>
  <si>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</si>
  <si>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</si>
  <si>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</si>
  <si>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</si>
  <si>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</si>
  <si>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</si>
  <si>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</si>
  <si>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</si>
  <si>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</si>
  <si>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</si>
  <si>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</si>
  <si>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</si>
  <si>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</si>
  <si>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</si>
  <si>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</si>
  <si>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</si>
  <si>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</si>
  <si>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</si>
  <si>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</si>
  <si>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</si>
  <si>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</si>
  <si>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</si>
  <si>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</si>
  <si>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</si>
  <si>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</si>
  <si>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</si>
  <si>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</si>
  <si>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</si>
  <si>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</si>
  <si>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</si>
  <si>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</si>
  <si>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</si>
  <si>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</si>
  <si>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</si>
  <si>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</si>
  <si>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</si>
  <si>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</si>
  <si>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</si>
  <si>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</si>
  <si>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</si>
  <si>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</si>
  <si>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</si>
  <si>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</si>
  <si>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</si>
  <si>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</si>
  <si>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</si>
  <si>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</si>
  <si>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</si>
  <si>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</si>
  <si>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</si>
  <si>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</si>
  <si>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</si>
  <si>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</si>
  <si>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</si>
  <si>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</si>
  <si>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</si>
  <si>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</si>
  <si>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</si>
  <si>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</si>
  <si>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</si>
  <si>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</si>
  <si>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</si>
  <si>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</si>
  <si>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</si>
  <si>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</si>
  <si>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</si>
  <si>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</si>
  <si>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</si>
  <si>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</si>
  <si>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</si>
  <si>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</si>
  <si>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</si>
  <si>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</si>
  <si>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</si>
  <si>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</si>
  <si>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</si>
  <si>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</si>
  <si>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</si>
  <si>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</si>
  <si>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</si>
  <si>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</si>
  <si>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</si>
  <si>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</si>
  <si>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</si>
  <si>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</si>
  <si>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</si>
  <si>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</si>
  <si>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</si>
  <si>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</si>
  <si>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</si>
  <si>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</si>
  <si>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</si>
  <si>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</si>
  <si>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</si>
  <si>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</si>
  <si>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</si>
  <si>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</si>
  <si>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</si>
  <si>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</si>
  <si>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</si>
  <si>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</si>
  <si>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</si>
  <si>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</si>
  <si>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</si>
  <si>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</si>
  <si>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</si>
  <si>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</si>
  <si>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</si>
  <si>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</si>
  <si>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</si>
  <si>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</si>
  <si>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</si>
  <si>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</si>
  <si>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</si>
  <si>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</si>
  <si>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</si>
  <si>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</si>
  <si>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</si>
  <si>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</si>
  <si>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</si>
  <si>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</si>
  <si>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</si>
  <si>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</si>
  <si>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</si>
  <si>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</si>
  <si>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</si>
  <si>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</si>
  <si>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</si>
  <si>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</si>
  <si>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</si>
  <si>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</si>
  <si>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</si>
  <si>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</si>
  <si>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</si>
  <si>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</si>
  <si>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</si>
  <si>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</si>
  <si>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</si>
  <si>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</si>
  <si>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</si>
  <si>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</si>
  <si>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</si>
  <si>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</si>
  <si>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</si>
  <si>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</si>
  <si>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</si>
  <si>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</si>
  <si>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</si>
  <si>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</si>
  <si>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</si>
  <si>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</si>
  <si>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</si>
  <si>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</si>
  <si>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</si>
  <si>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</si>
  <si>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</si>
  <si>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</si>
  <si>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</si>
  <si>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</si>
  <si>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</si>
  <si>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</si>
  <si>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</si>
  <si>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</si>
  <si>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</si>
  <si>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</si>
  <si>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</si>
  <si>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</si>
  <si>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</si>
  <si>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</si>
  <si>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</si>
  <si>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</si>
  <si>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</si>
  <si>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</si>
  <si>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</si>
  <si>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</si>
  <si>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</si>
  <si>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</si>
  <si>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</si>
  <si>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</si>
  <si>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</si>
  <si>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</si>
  <si>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</si>
  <si>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</si>
  <si>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</si>
  <si>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</si>
  <si>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</si>
  <si>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</si>
  <si>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</si>
  <si>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</si>
  <si>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</si>
  <si>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</si>
  <si>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</si>
  <si>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</si>
  <si>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</si>
  <si>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</si>
  <si>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</si>
  <si>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</si>
  <si>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</si>
  <si>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</si>
  <si>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</si>
  <si>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</si>
  <si>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</si>
  <si>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</si>
  <si>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</si>
  <si>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</si>
  <si>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</si>
  <si>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</si>
  <si>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</si>
  <si>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</si>
  <si>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</si>
  <si>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</si>
  <si>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</si>
  <si>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</si>
  <si>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</si>
  <si>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</si>
  <si>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</si>
  <si>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</si>
  <si>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</si>
  <si>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</si>
  <si>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</si>
  <si>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</si>
  <si>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</si>
  <si>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</si>
  <si>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</si>
  <si>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</si>
  <si>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</si>
  <si>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</si>
  <si>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</si>
  <si>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</si>
  <si>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</si>
  <si>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</si>
  <si>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</si>
  <si>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</si>
  <si>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</si>
  <si>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</si>
  <si>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</si>
  <si>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</si>
  <si>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</si>
  <si>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</si>
  <si>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</si>
  <si>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</si>
  <si>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</si>
  <si>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</si>
  <si>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</si>
  <si>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</si>
  <si>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</si>
  <si>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</si>
  <si>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</si>
  <si>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</si>
  <si>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</si>
  <si>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</si>
  <si>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</si>
  <si>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</si>
  <si>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</si>
  <si>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</si>
  <si>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</si>
  <si>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</si>
  <si>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</si>
  <si>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</si>
  <si>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</si>
  <si>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</si>
  <si>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</si>
  <si>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</si>
  <si>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</si>
  <si>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</si>
  <si>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</si>
  <si>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</si>
  <si>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</si>
  <si>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</si>
  <si>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</si>
  <si>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</si>
  <si>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</si>
  <si>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</si>
  <si>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</si>
  <si>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</si>
  <si>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</si>
  <si>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</si>
  <si>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</si>
  <si>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</si>
  <si>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</si>
  <si>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</si>
  <si>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</si>
  <si>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</si>
  <si>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</si>
  <si>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</si>
  <si>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</si>
  <si>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</si>
  <si>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</si>
  <si>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</si>
  <si>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</si>
  <si>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</si>
  <si>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</si>
  <si>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</si>
  <si>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</si>
  <si>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</si>
  <si>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</si>
  <si>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</si>
  <si>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</si>
  <si>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</si>
  <si>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</si>
  <si>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</si>
  <si>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</si>
  <si>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</si>
  <si>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</si>
  <si>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</si>
  <si>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</si>
  <si>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</si>
  <si>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</si>
  <si>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</si>
  <si>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</si>
  <si>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</si>
  <si>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</si>
  <si>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</si>
  <si>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</si>
  <si>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</si>
  <si>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</si>
  <si>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</si>
  <si>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</si>
  <si>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</si>
  <si>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</si>
  <si>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</si>
  <si>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</si>
  <si>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</si>
  <si>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</si>
  <si>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</si>
  <si>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</si>
  <si>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</si>
  <si>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</si>
  <si>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</si>
  <si>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</si>
  <si>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</si>
  <si>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</si>
  <si>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</si>
  <si>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</si>
  <si>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</si>
  <si>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</si>
  <si>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</si>
  <si>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</si>
  <si>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</si>
  <si>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</si>
  <si>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</si>
  <si>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</si>
  <si>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</si>
  <si>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</si>
  <si>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</si>
  <si>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</si>
  <si>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</si>
  <si>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</si>
  <si>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</si>
  <si>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</si>
  <si>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</si>
  <si>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</si>
  <si>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</si>
  <si>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</si>
  <si>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</si>
  <si>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</si>
  <si>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</si>
  <si>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</si>
  <si>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</si>
  <si>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</si>
  <si>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</si>
  <si>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</si>
  <si>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</si>
  <si>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</si>
  <si>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</si>
  <si>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</si>
  <si>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</si>
  <si>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</si>
  <si>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</si>
  <si>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</si>
  <si>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</si>
  <si>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</si>
  <si>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</si>
  <si>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</si>
  <si>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</si>
  <si>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</si>
  <si>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</si>
  <si>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</si>
  <si>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</si>
  <si>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</si>
  <si>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</si>
  <si>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</si>
  <si>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</si>
  <si>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</si>
  <si>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</si>
  <si>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</si>
  <si>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</si>
  <si>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</si>
  <si>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</si>
  <si>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</si>
  <si>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</si>
  <si>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</si>
  <si>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</si>
  <si>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</si>
  <si>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</si>
  <si>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</si>
  <si>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</si>
  <si>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</si>
  <si>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</si>
  <si>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</si>
  <si>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</si>
  <si>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</si>
  <si>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</si>
  <si>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</si>
  <si>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</si>
  <si>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</si>
  <si>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</si>
  <si>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</si>
  <si>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</si>
  <si>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</si>
  <si>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</si>
  <si>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</si>
  <si>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</si>
  <si>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</si>
  <si>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</si>
  <si>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</si>
  <si>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</si>
  <si>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</si>
  <si>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</si>
  <si>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</si>
  <si>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</si>
  <si>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</si>
  <si>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</si>
  <si>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</si>
  <si>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</si>
  <si>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</si>
  <si>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</si>
  <si>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</si>
  <si>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</si>
  <si>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</si>
  <si>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</si>
  <si>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</si>
  <si>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</si>
  <si>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</si>
  <si>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</si>
  <si>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</si>
  <si>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</si>
  <si>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</si>
  <si>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</si>
  <si>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</si>
  <si>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</si>
  <si>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</si>
  <si>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</si>
  <si>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</si>
  <si>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</si>
  <si>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</si>
  <si>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</si>
  <si>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</si>
  <si>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</si>
  <si>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</si>
  <si>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</si>
  <si>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</si>
  <si>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</si>
  <si>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</si>
  <si>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</si>
  <si>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</si>
  <si>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</si>
  <si>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</si>
  <si>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</si>
  <si>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</si>
  <si>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</si>
  <si>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</si>
  <si>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</si>
  <si>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</si>
  <si>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</si>
  <si>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</si>
  <si>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</si>
  <si>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</si>
  <si>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</si>
  <si>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</si>
  <si>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</si>
  <si>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</si>
  <si>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</si>
  <si>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</si>
  <si>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</si>
  <si>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</si>
  <si>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</si>
  <si>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</si>
  <si>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</si>
  <si>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</si>
  <si>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</si>
  <si>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</si>
  <si>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</si>
  <si>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</si>
  <si>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</si>
  <si>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</si>
  <si>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</si>
  <si>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</si>
  <si>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</si>
  <si>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</si>
  <si>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</si>
  <si>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</si>
  <si>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</si>
  <si>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</si>
  <si>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</si>
  <si>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</si>
  <si>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</si>
  <si>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</si>
  <si>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</si>
  <si>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</si>
  <si>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</si>
  <si>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</si>
  <si>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</si>
  <si>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</si>
  <si>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</si>
  <si>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</si>
  <si>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</si>
  <si>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</si>
  <si>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</si>
  <si>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</si>
  <si>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</si>
  <si>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</si>
  <si>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</si>
  <si>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</si>
  <si>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</si>
  <si>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</si>
  <si>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</si>
  <si>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</si>
  <si>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</si>
  <si>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</si>
  <si>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</si>
  <si>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</si>
  <si>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</si>
  <si>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</si>
  <si>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</si>
  <si>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</si>
  <si>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</si>
  <si>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</si>
  <si>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</si>
  <si>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</si>
  <si>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</si>
  <si>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</si>
  <si>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</si>
  <si>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</si>
  <si>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</si>
  <si>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</si>
  <si>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</si>
  <si>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</si>
  <si>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</si>
  <si>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</si>
  <si>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</si>
  <si>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</si>
  <si>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</si>
  <si>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</si>
  <si>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</si>
  <si>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</si>
  <si>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</si>
  <si>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</si>
  <si>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</si>
  <si>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</si>
  <si>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</si>
  <si>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</si>
  <si>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</si>
  <si>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</si>
  <si>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</si>
  <si>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</si>
  <si>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</si>
  <si>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</si>
  <si>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</si>
  <si>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</si>
  <si>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</si>
  <si>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</si>
  <si>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</si>
  <si>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</si>
  <si>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</si>
  <si>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</si>
  <si>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</si>
  <si>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</si>
  <si>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</si>
  <si>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</si>
  <si>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</si>
  <si>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</si>
  <si>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</si>
  <si>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</si>
  <si>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</si>
  <si>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</si>
  <si>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</si>
  <si>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</si>
  <si>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</si>
  <si>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</si>
  <si>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</si>
  <si>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</si>
  <si>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</si>
  <si>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</si>
  <si>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</si>
  <si>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</si>
  <si>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</si>
  <si>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</si>
  <si>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</si>
  <si>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</si>
  <si>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</si>
  <si>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</si>
  <si>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</si>
  <si>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</si>
  <si>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</si>
  <si>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</si>
  <si>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</si>
  <si>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</si>
  <si>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</si>
  <si>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</si>
  <si>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</si>
  <si>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</si>
  <si>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</si>
  <si>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</si>
  <si>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</si>
  <si>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</si>
  <si>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</si>
  <si>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</si>
  <si>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</si>
  <si>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</si>
  <si>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</si>
  <si>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</si>
  <si>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</si>
  <si>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</si>
  <si>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</si>
  <si>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</si>
  <si>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</si>
  <si>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</si>
  <si>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</si>
  <si>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</si>
  <si>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</si>
  <si>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</si>
  <si>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</si>
  <si>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</si>
  <si>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</si>
  <si>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</si>
  <si>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</si>
  <si>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</si>
  <si>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</si>
  <si>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</si>
  <si>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</si>
  <si>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</si>
  <si>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</si>
  <si>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</si>
  <si>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</si>
  <si>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</si>
  <si>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</si>
  <si>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</si>
  <si>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</si>
  <si>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</si>
  <si>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</si>
  <si>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</si>
  <si>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</si>
  <si>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</si>
  <si>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</si>
  <si>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</si>
  <si>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</si>
  <si>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</si>
  <si>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</si>
  <si>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</si>
  <si>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</si>
  <si>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</si>
  <si>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</si>
  <si>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</si>
  <si>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</si>
  <si>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</si>
  <si>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</si>
  <si>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</si>
  <si>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</si>
  <si>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</si>
  <si>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</si>
  <si>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</si>
  <si>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</si>
  <si>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</si>
  <si>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</si>
  <si>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</si>
  <si>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</si>
  <si>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</si>
  <si>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</si>
  <si>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</si>
  <si>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</si>
  <si>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</si>
  <si>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</si>
  <si>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</si>
  <si>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</si>
  <si>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</si>
  <si>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</si>
  <si>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</si>
  <si>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</si>
  <si>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</si>
  <si>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</si>
  <si>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</si>
  <si>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</si>
  <si>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</si>
  <si>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</si>
  <si>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</si>
  <si>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</si>
  <si>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</si>
  <si>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</si>
  <si>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</si>
  <si>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</si>
  <si>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</si>
  <si>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</si>
  <si>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</si>
  <si>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</si>
  <si>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</si>
  <si>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</si>
  <si>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</si>
  <si>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</si>
  <si>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</si>
  <si>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</si>
  <si>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</si>
  <si>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</si>
  <si>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</si>
  <si>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</si>
  <si>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</si>
  <si>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</si>
  <si>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</si>
  <si>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</si>
  <si>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</si>
  <si>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</si>
  <si>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</si>
  <si>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</si>
  <si>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</si>
  <si>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</si>
  <si>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</si>
  <si>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</si>
  <si>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</si>
  <si>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</si>
  <si>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</si>
  <si>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</si>
  <si>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</si>
  <si>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</si>
  <si>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</si>
  <si>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</si>
  <si>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</si>
  <si>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</si>
  <si>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</si>
  <si>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</si>
  <si>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</si>
  <si>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</si>
  <si>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</si>
  <si>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</si>
  <si>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</si>
  <si>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</si>
  <si>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</si>
  <si>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</si>
  <si>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</si>
  <si>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</si>
  <si>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</si>
  <si>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</si>
  <si>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</si>
  <si>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</si>
  <si>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</si>
  <si>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</si>
  <si>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</si>
  <si>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</si>
  <si>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</si>
  <si>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</si>
  <si>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</si>
  <si>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</si>
  <si>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</si>
  <si>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</si>
  <si>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</si>
  <si>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</si>
  <si>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</si>
  <si>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</si>
  <si>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</si>
  <si>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</si>
  <si>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</si>
  <si>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</si>
  <si>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</si>
  <si>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</si>
  <si>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</si>
  <si>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</si>
  <si>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</si>
  <si>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</si>
  <si>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</si>
  <si>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</si>
  <si>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</si>
  <si>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</si>
  <si>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</si>
  <si>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</si>
  <si>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</si>
  <si>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</si>
  <si>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</si>
  <si>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</si>
  <si>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</si>
  <si>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</si>
  <si>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</si>
  <si>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</si>
  <si>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</si>
  <si>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</si>
  <si>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</si>
  <si>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</si>
  <si>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</si>
  <si>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</si>
  <si>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</si>
  <si>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</si>
  <si>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</si>
  <si>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</si>
  <si>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</si>
  <si>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</si>
  <si>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</si>
  <si>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</si>
  <si>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</si>
  <si>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</si>
  <si>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</si>
  <si>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</si>
  <si>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</si>
  <si>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</si>
  <si>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</si>
  <si>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</si>
  <si>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</si>
  <si>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</si>
  <si>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</si>
  <si>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</si>
  <si>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</si>
  <si>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</si>
  <si>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</si>
  <si>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</si>
  <si>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</si>
  <si>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</si>
  <si>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</si>
  <si>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</si>
  <si>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</si>
  <si>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</si>
  <si>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</si>
  <si>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</si>
  <si>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</si>
  <si>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</si>
  <si>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</si>
  <si>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</si>
  <si>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</si>
  <si>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</si>
  <si>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</si>
  <si>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</si>
  <si>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</si>
  <si>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</si>
  <si>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</si>
  <si>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</si>
  <si>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</si>
  <si>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</si>
  <si>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</si>
  <si>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</si>
  <si>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</si>
  <si>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</si>
  <si>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</si>
  <si>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</si>
  <si>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</si>
  <si>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</si>
  <si>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</si>
  <si>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</si>
  <si>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</si>
  <si>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</si>
  <si>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</si>
  <si>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</si>
  <si>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</si>
  <si>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</si>
  <si>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</si>
  <si>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</si>
  <si>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</si>
  <si>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</si>
  <si>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</si>
  <si>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</si>
  <si>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</si>
  <si>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</si>
  <si>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</si>
  <si>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</si>
  <si>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</si>
  <si>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</si>
  <si>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</si>
  <si>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</si>
  <si>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</si>
  <si>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</si>
  <si>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</si>
  <si>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</si>
  <si>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</si>
  <si>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</si>
  <si>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</si>
  <si>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</si>
  <si>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</si>
  <si>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</si>
  <si>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</si>
  <si>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</si>
  <si>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</si>
  <si>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</si>
  <si>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</si>
  <si>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</si>
  <si>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</si>
  <si>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</si>
  <si>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</si>
  <si>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</si>
  <si>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</si>
  <si>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</si>
  <si>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</si>
  <si>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</si>
  <si>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</si>
  <si>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</si>
  <si>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</si>
  <si>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</si>
  <si>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</si>
  <si>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</si>
  <si>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</si>
  <si>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</si>
  <si>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</si>
  <si>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</si>
  <si>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</si>
  <si>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</si>
  <si>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</si>
  <si>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</si>
  <si>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</si>
  <si>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</si>
  <si>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</si>
  <si>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</si>
  <si>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</si>
  <si>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</si>
  <si>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</si>
  <si>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</si>
  <si>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</si>
  <si>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</si>
  <si>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</si>
  <si>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</si>
  <si>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</si>
  <si>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</si>
  <si>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</si>
  <si>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</si>
  <si>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</si>
  <si>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</si>
  <si>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</si>
  <si>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</si>
  <si>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</si>
  <si>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</si>
  <si>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</si>
  <si>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</si>
  <si>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</si>
  <si>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</si>
  <si>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</si>
  <si>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</si>
  <si>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</si>
  <si>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</si>
  <si>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</si>
  <si>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</si>
  <si>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</si>
  <si>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</si>
  <si>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</si>
  <si>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</si>
  <si>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</si>
  <si>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</si>
  <si>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</si>
  <si>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</si>
  <si>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</si>
  <si>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</si>
  <si>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</si>
  <si>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</si>
  <si>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</si>
  <si>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</si>
  <si>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</si>
  <si>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</si>
  <si>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</si>
  <si>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</si>
  <si>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</si>
  <si>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</si>
  <si>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</si>
  <si>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</si>
  <si>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</si>
  <si>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</si>
  <si>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</si>
  <si>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</si>
  <si>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</si>
  <si>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</si>
  <si>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</si>
  <si>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</si>
  <si>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</si>
  <si>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</si>
  <si>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</si>
  <si>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</si>
  <si>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</si>
  <si>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</si>
  <si>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</si>
  <si>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</si>
  <si>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</si>
  <si>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</si>
  <si>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</si>
  <si>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</si>
  <si>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</si>
  <si>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</si>
  <si>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</si>
  <si>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</si>
  <si>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</si>
  <si>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</si>
  <si>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</si>
  <si>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</si>
  <si>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</si>
  <si>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</si>
  <si>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</si>
  <si>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</si>
  <si>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</si>
  <si>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</si>
  <si>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</si>
  <si>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</si>
  <si>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</si>
  <si>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</si>
  <si>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</si>
  <si>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</si>
  <si>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</si>
  <si>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</si>
  <si>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</si>
  <si>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</si>
  <si>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</si>
  <si>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</si>
  <si>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</si>
  <si>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</si>
  <si>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</si>
  <si>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</si>
  <si>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</si>
  <si>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</si>
  <si>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</si>
  <si>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</si>
  <si>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</si>
  <si>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</si>
  <si>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</si>
  <si>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</si>
  <si>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</si>
  <si>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</si>
  <si>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</si>
  <si>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</si>
  <si>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</si>
  <si>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</si>
  <si>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</si>
  <si>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</si>
  <si>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</si>
  <si>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</si>
  <si>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</si>
  <si>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</si>
  <si>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</si>
  <si>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</si>
  <si>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</si>
  <si>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</si>
  <si>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</si>
  <si>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</si>
  <si>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</si>
  <si>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</si>
  <si>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</si>
  <si>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</si>
  <si>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</si>
  <si>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</si>
  <si>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</si>
  <si>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</si>
  <si>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</si>
  <si>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</si>
  <si>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</si>
  <si>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</si>
  <si>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</si>
  <si>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</si>
  <si>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</si>
  <si>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</si>
  <si>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</si>
  <si>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</si>
  <si>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</si>
  <si>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</si>
  <si>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</si>
  <si>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</si>
  <si>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</si>
  <si>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</si>
  <si>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</si>
  <si>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</si>
  <si>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</si>
  <si>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</si>
  <si>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</si>
  <si>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</si>
  <si>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</si>
  <si>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</si>
  <si>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</si>
  <si>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</si>
  <si>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</si>
  <si>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</si>
  <si>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</si>
  <si>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</si>
  <si>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</si>
  <si>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</si>
  <si>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</si>
  <si>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</si>
  <si>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</si>
  <si>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</si>
  <si>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</si>
  <si>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</si>
  <si>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</si>
  <si>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</si>
  <si>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</si>
  <si>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</si>
  <si>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</si>
  <si>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</si>
  <si>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</si>
  <si>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</si>
  <si>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</si>
  <si>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</si>
  <si>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</si>
  <si>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</si>
  <si>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</si>
  <si>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</si>
  <si>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</si>
  <si>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</si>
  <si>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</si>
  <si>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</si>
  <si>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</si>
  <si>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</si>
  <si>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</si>
  <si>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</si>
  <si>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</si>
  <si>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</si>
  <si>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</si>
  <si>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</si>
  <si>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</si>
  <si>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</si>
  <si>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</si>
  <si>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</si>
  <si>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</si>
  <si>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</si>
  <si>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</si>
  <si>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</si>
  <si>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</si>
  <si>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</si>
  <si>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</si>
  <si>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</si>
  <si>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</si>
  <si>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</si>
  <si>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</si>
  <si>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</si>
  <si>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</si>
  <si>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</si>
  <si>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</si>
  <si>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</si>
  <si>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</si>
  <si>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</si>
  <si>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</si>
  <si>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</si>
  <si>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</si>
  <si>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</si>
  <si>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</si>
  <si>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</si>
  <si>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</si>
  <si>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</si>
  <si>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</si>
  <si>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</si>
  <si>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</si>
  <si>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</si>
  <si>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</si>
  <si>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</si>
  <si>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</si>
  <si>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</si>
  <si>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</si>
  <si>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</si>
  <si>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</si>
  <si>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</si>
  <si>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</si>
  <si>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</si>
  <si>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</si>
  <si>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</si>
  <si>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</si>
  <si>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</si>
  <si>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</si>
  <si>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</si>
  <si>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</si>
  <si>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</si>
  <si>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</si>
  <si>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</si>
  <si>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</si>
  <si>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</si>
  <si>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</si>
  <si>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</si>
  <si>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</si>
  <si>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</si>
  <si>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</si>
  <si>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</si>
  <si>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</si>
  <si>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</si>
  <si>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</si>
  <si>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</si>
  <si>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</si>
  <si>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</si>
  <si>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</si>
  <si>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</si>
  <si>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</si>
  <si>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</si>
  <si>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</si>
  <si>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</si>
  <si>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</si>
  <si>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</si>
  <si>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</si>
  <si>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</si>
  <si>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</si>
  <si>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</si>
  <si>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</si>
  <si>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</si>
  <si>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</si>
  <si>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</si>
  <si>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</si>
  <si>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</si>
  <si>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</si>
  <si>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</si>
  <si>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</si>
  <si>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</si>
  <si>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</si>
  <si>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</si>
  <si>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</si>
  <si>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</si>
  <si>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</si>
  <si>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</si>
  <si>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</si>
  <si>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</si>
  <si>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</si>
  <si>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</si>
  <si>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</si>
  <si>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</si>
  <si>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</si>
  <si>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</si>
  <si>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</si>
  <si>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</si>
  <si>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</si>
  <si>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</si>
  <si>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</si>
  <si>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</si>
  <si>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</si>
  <si>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</si>
  <si>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</si>
  <si>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</si>
  <si>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</si>
  <si>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</si>
  <si>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</si>
  <si>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</si>
  <si>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</si>
  <si>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</si>
  <si>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</si>
  <si>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</si>
  <si>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</si>
  <si>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</si>
  <si>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</si>
  <si>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</si>
  <si>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</si>
  <si>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</si>
  <si>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</si>
  <si>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</si>
  <si>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</si>
  <si>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</si>
  <si>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</si>
  <si>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</si>
  <si>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</si>
  <si>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</si>
  <si>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</si>
  <si>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</si>
  <si>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</si>
  <si>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</si>
  <si>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</si>
  <si>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</si>
  <si>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</si>
  <si>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</si>
  <si>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</si>
  <si>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</si>
  <si>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</si>
  <si>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</si>
  <si>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</si>
  <si>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</si>
  <si>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</si>
  <si>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</si>
  <si>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</si>
  <si>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</si>
  <si>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</si>
  <si>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</si>
  <si>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</si>
  <si>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</si>
  <si>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</si>
  <si>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</si>
  <si>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</si>
  <si>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</si>
  <si>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</si>
  <si>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</si>
  <si>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</si>
  <si>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</si>
  <si>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</si>
  <si>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</si>
  <si>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</si>
  <si>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</si>
  <si>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</si>
  <si>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</si>
  <si>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</si>
  <si>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</si>
  <si>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</si>
  <si>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</si>
  <si>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</si>
  <si>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</si>
  <si>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</si>
  <si>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</si>
  <si>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</si>
  <si>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</si>
  <si>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</si>
  <si>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</si>
  <si>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</si>
  <si>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</si>
  <si>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</si>
  <si>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</si>
  <si>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</si>
  <si>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</si>
  <si>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</si>
  <si>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</si>
  <si>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</si>
  <si>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</si>
  <si>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</si>
  <si>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</si>
  <si>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</si>
  <si>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</si>
  <si>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</si>
  <si>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</si>
  <si>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</si>
  <si>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</si>
  <si>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</si>
  <si>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</si>
  <si>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</si>
  <si>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</si>
  <si>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</si>
  <si>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</si>
  <si>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</si>
  <si>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</si>
  <si>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</si>
  <si>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</si>
  <si>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</si>
  <si>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</si>
  <si>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</si>
  <si>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</si>
  <si>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</si>
  <si>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</si>
  <si>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</si>
  <si>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</si>
  <si>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</si>
  <si>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</si>
  <si>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</si>
  <si>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</si>
  <si>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</si>
  <si>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</si>
  <si>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</si>
  <si>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</si>
  <si>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</si>
  <si>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</si>
  <si>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</si>
  <si>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</si>
  <si>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</si>
  <si>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</si>
  <si>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</si>
  <si>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</si>
  <si>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</si>
  <si>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</si>
  <si>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</si>
  <si>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</si>
  <si>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</si>
  <si>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</si>
  <si>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</si>
  <si>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</si>
  <si>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</si>
  <si>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</si>
  <si>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</si>
  <si>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</si>
  <si>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</si>
  <si>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</si>
  <si>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</si>
  <si>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</si>
  <si>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</si>
  <si>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</si>
  <si>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</si>
  <si>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</si>
  <si>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</si>
  <si>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</si>
  <si>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</si>
  <si>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</si>
  <si>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</si>
  <si>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</si>
  <si>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</si>
  <si>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</si>
  <si>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</si>
  <si>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</si>
  <si>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</si>
  <si>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</si>
  <si>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</si>
  <si>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</si>
  <si>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</si>
  <si>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</si>
  <si>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</si>
  <si>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</si>
  <si>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</si>
  <si>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</si>
  <si>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</si>
  <si>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</si>
  <si>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</si>
  <si>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</si>
  <si>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</si>
  <si>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</si>
  <si>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</si>
  <si>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</si>
  <si>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</si>
  <si>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</si>
  <si>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</si>
  <si>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</si>
  <si>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</si>
  <si>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</si>
  <si>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</si>
  <si>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</si>
  <si>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</si>
  <si>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</si>
  <si>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</si>
  <si>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</si>
  <si>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</si>
  <si>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</si>
  <si>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</si>
  <si>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</si>
  <si>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</si>
  <si>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</si>
  <si>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</si>
  <si>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</si>
  <si>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</si>
  <si>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</si>
  <si>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</si>
  <si>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</si>
  <si>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</si>
  <si>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</si>
  <si>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</si>
  <si>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</si>
  <si>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</si>
  <si>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</si>
  <si>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</si>
  <si>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</si>
  <si>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</si>
  <si>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</si>
  <si>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</si>
  <si>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</si>
  <si>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</si>
  <si>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</si>
  <si>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</si>
  <si>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</si>
  <si>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</si>
  <si>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</si>
  <si>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</si>
  <si>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</si>
  <si>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</si>
  <si>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</si>
  <si>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</si>
  <si>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</si>
  <si>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</si>
  <si>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</si>
  <si>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</si>
  <si>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</si>
  <si>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</si>
  <si>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</si>
  <si>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</si>
  <si>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</si>
  <si>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</si>
  <si>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</si>
  <si>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</si>
  <si>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</si>
  <si>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</si>
  <si>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</si>
  <si>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</si>
  <si>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</si>
  <si>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</si>
  <si>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</si>
  <si>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</si>
  <si>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</si>
  <si>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</si>
  <si>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</si>
  <si>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</si>
  <si>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</si>
  <si>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</si>
  <si>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</si>
  <si>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</si>
  <si>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</si>
  <si>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</si>
  <si>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</si>
  <si>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</si>
  <si>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</si>
  <si>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</si>
  <si>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</si>
  <si>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</si>
  <si>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</si>
  <si>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</si>
  <si>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</si>
  <si>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</si>
  <si>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</si>
  <si>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</si>
  <si>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</si>
  <si>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</si>
  <si>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</si>
  <si>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</si>
  <si>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</si>
  <si>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</si>
  <si>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</si>
  <si>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</si>
  <si>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</si>
  <si>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</si>
  <si>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</si>
  <si>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</si>
  <si>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</si>
  <si>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</si>
  <si>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</si>
  <si>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</si>
  <si>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</si>
  <si>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</si>
  <si>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</si>
  <si>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</si>
  <si>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</si>
  <si>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</si>
  <si>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</si>
  <si>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</si>
  <si>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</si>
  <si>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</si>
  <si>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</si>
  <si>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</si>
  <si>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</si>
  <si>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</si>
  <si>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</si>
  <si>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</si>
  <si>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</si>
  <si>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</si>
  <si>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</si>
  <si>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</si>
  <si>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</si>
  <si>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</si>
  <si>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</si>
  <si>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</si>
  <si>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</si>
  <si>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</si>
  <si>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</si>
  <si>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</si>
  <si>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</si>
  <si>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</si>
  <si>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</si>
  <si>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</si>
  <si>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</si>
  <si>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</si>
  <si>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</si>
  <si>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</si>
  <si>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</si>
  <si>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</si>
  <si>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</si>
  <si>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</si>
  <si>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</si>
  <si>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</si>
  <si>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</si>
  <si>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</si>
  <si>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</si>
  <si>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</si>
  <si>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</si>
  <si>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</si>
  <si>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</si>
  <si>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</si>
  <si>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</si>
  <si>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</si>
  <si>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</si>
  <si>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</si>
  <si>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</si>
  <si>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</si>
  <si>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</si>
  <si>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</si>
  <si>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</si>
  <si>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</si>
  <si>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</si>
  <si>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</si>
  <si>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</si>
  <si>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</si>
  <si>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</si>
  <si>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</si>
  <si>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</si>
  <si>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</si>
  <si>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</si>
  <si>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</si>
  <si>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</si>
  <si>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</si>
  <si>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</si>
  <si>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</si>
  <si>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</si>
  <si>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</si>
  <si>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</si>
  <si>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</si>
  <si>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</si>
  <si>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</si>
  <si>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</si>
  <si>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</si>
  <si>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</si>
  <si>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</si>
  <si>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</si>
  <si>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</si>
  <si>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</si>
  <si>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</si>
  <si>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</si>
  <si>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</si>
  <si>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</si>
  <si>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</si>
  <si>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</si>
  <si>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</si>
  <si>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</si>
  <si>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</si>
  <si>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</si>
  <si>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</si>
  <si>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</si>
  <si>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</si>
  <si>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</si>
  <si>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</si>
  <si>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</si>
  <si>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</si>
  <si>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</si>
  <si>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</si>
  <si>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</si>
  <si>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</si>
  <si>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</si>
  <si>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</si>
  <si>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</si>
  <si>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</si>
  <si>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</si>
  <si>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</si>
  <si>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</si>
  <si>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</si>
  <si>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</si>
  <si>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</si>
  <si>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</si>
  <si>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</si>
  <si>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</si>
  <si>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</si>
  <si>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</si>
  <si>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</si>
  <si>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</si>
  <si>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</si>
  <si>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</si>
  <si>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</si>
  <si>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</si>
  <si>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</si>
  <si>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</si>
  <si>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</si>
  <si>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</si>
  <si>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</si>
  <si>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</si>
  <si>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</si>
  <si>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</si>
  <si>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</si>
  <si>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</si>
  <si>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</si>
  <si>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</si>
  <si>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</si>
  <si>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</si>
  <si>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</si>
  <si>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</si>
  <si>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</si>
  <si>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</si>
  <si>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</si>
  <si>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</si>
  <si>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</si>
  <si>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</si>
  <si>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</si>
  <si>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</si>
  <si>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</si>
  <si>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</si>
  <si>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</si>
  <si>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</si>
  <si>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</si>
  <si>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</si>
  <si>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</si>
  <si>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</si>
  <si>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</si>
  <si>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</si>
  <si>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</si>
  <si>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</si>
  <si>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</si>
  <si>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</si>
  <si>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</si>
  <si>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</si>
  <si>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</si>
  <si>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</si>
  <si>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</si>
  <si>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</si>
  <si>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</si>
  <si>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</si>
  <si>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</si>
  <si>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</si>
  <si>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</si>
  <si>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</si>
  <si>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</si>
  <si>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</si>
  <si>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</si>
  <si>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</si>
  <si>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</si>
  <si>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</si>
  <si>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</si>
  <si>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</si>
  <si>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</si>
  <si>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</si>
  <si>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</si>
  <si>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</si>
  <si>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</si>
  <si>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</si>
  <si>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</si>
  <si>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</si>
  <si>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</si>
  <si>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</si>
  <si>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</si>
  <si>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</si>
  <si>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</si>
  <si>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</si>
  <si>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</si>
  <si>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</si>
  <si>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</si>
  <si>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</si>
  <si>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</si>
  <si>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</si>
  <si>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</si>
  <si>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</si>
  <si>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</si>
  <si>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</si>
  <si>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</si>
  <si>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</si>
  <si>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</si>
  <si>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</si>
  <si>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</si>
  <si>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</si>
  <si>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</si>
  <si>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</si>
  <si>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</si>
  <si>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</si>
  <si>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</si>
  <si>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</si>
  <si>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</si>
  <si>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</si>
  <si>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</si>
  <si>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</si>
  <si>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</si>
  <si>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</si>
  <si>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</si>
  <si>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</si>
  <si>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</si>
  <si>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</si>
  <si>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</si>
  <si>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</si>
  <si>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</si>
  <si>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</si>
  <si>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</si>
  <si>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</si>
  <si>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</si>
  <si>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</si>
  <si>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</si>
  <si>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</si>
  <si>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</si>
  <si>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</si>
  <si>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</si>
  <si>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</si>
  <si>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</si>
  <si>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</si>
  <si>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</si>
  <si>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</si>
  <si>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</si>
  <si>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</si>
  <si>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</si>
  <si>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</si>
  <si>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</si>
  <si>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</si>
  <si>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</si>
  <si>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</si>
  <si>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</si>
  <si>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</si>
  <si>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</si>
  <si>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</si>
  <si>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</si>
  <si>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</si>
  <si>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</si>
  <si>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</si>
  <si>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</si>
  <si>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</si>
  <si>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</si>
  <si>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</si>
  <si>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</si>
  <si>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</si>
  <si>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</si>
  <si>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</si>
  <si>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</si>
  <si>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</si>
  <si>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</si>
  <si>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</si>
  <si>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</si>
  <si>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</si>
  <si>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</si>
  <si>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</si>
  <si>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</si>
  <si>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</si>
  <si>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</si>
  <si>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</si>
  <si>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</si>
  <si>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</si>
  <si>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</si>
  <si>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</si>
  <si>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</si>
  <si>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</si>
  <si>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</si>
  <si>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</si>
  <si>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</si>
  <si>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</si>
  <si>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</si>
  <si>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</si>
  <si>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</si>
  <si>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</si>
  <si>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</si>
  <si>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</si>
  <si>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</si>
  <si>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</si>
  <si>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</si>
  <si>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</si>
  <si>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</si>
  <si>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</si>
  <si>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</si>
  <si>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</si>
  <si>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</si>
  <si>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</si>
  <si>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</si>
  <si>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</si>
  <si>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</si>
  <si>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</si>
  <si>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</si>
  <si>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</si>
  <si>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</si>
  <si>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</si>
  <si>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</si>
  <si>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</si>
  <si>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</si>
  <si>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</si>
  <si>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</si>
  <si>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</si>
  <si>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</si>
  <si>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</si>
  <si>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</si>
  <si>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</si>
  <si>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</si>
  <si>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</si>
  <si>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</si>
  <si>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</si>
  <si>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</si>
  <si>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</si>
  <si>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</si>
  <si>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</si>
  <si>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</si>
  <si>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</si>
  <si>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</si>
  <si>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</si>
  <si>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</si>
  <si>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</si>
  <si>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</si>
  <si>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</si>
  <si>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</si>
  <si>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</si>
  <si>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</si>
  <si>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</si>
  <si>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</si>
  <si>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</si>
  <si>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</si>
  <si>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</si>
  <si>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</si>
  <si>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</si>
  <si>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</si>
  <si>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</si>
  <si>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</si>
  <si>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</si>
  <si>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</si>
  <si>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</si>
  <si>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</si>
  <si>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</si>
  <si>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</si>
  <si>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</si>
  <si>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</si>
  <si>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</si>
  <si>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</si>
  <si>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</si>
  <si>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</si>
  <si>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</si>
  <si>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</si>
  <si>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</si>
  <si>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</si>
  <si>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</si>
  <si>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</si>
  <si>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</si>
  <si>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</si>
  <si>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</si>
  <si>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</si>
  <si>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</si>
  <si>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</si>
  <si>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</si>
  <si>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</si>
  <si>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</si>
  <si>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</si>
  <si>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</si>
  <si>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</si>
  <si>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</si>
  <si>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</si>
  <si>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</si>
  <si>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</si>
  <si>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</si>
  <si>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</si>
  <si>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</si>
  <si>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</si>
  <si>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</si>
  <si>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</si>
  <si>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</si>
  <si>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</si>
  <si>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</si>
  <si>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</si>
  <si>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</si>
  <si>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</si>
  <si>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</si>
  <si>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</si>
  <si>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</si>
  <si>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</si>
  <si>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</si>
  <si>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</si>
  <si>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</si>
  <si>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</si>
  <si>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</si>
  <si>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</si>
  <si>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</si>
  <si>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</si>
  <si>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</si>
  <si>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</si>
  <si>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</si>
  <si>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</si>
  <si>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</si>
  <si>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</si>
  <si>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</si>
  <si>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</si>
  <si>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</si>
  <si>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</si>
  <si>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</si>
  <si>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</si>
  <si>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</si>
  <si>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</si>
  <si>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</si>
  <si>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</si>
  <si>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</si>
  <si>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</si>
  <si>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</si>
  <si>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</si>
  <si>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</si>
  <si>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</si>
  <si>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</si>
  <si>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</si>
  <si>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</si>
  <si>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</si>
  <si>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</si>
  <si>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</si>
  <si>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</si>
  <si>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</si>
  <si>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</si>
  <si>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</si>
  <si>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</si>
  <si>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</si>
  <si>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</si>
  <si>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</si>
  <si>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</si>
  <si>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</si>
  <si>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</si>
  <si>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</si>
  <si>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</si>
  <si>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</si>
  <si>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</si>
  <si>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</si>
  <si>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</si>
  <si>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</si>
  <si>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</si>
  <si>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</si>
  <si>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</si>
  <si>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</si>
  <si>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</si>
  <si>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</si>
  <si>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</si>
  <si>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</si>
  <si>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</si>
  <si>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</si>
  <si>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</si>
  <si>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</si>
  <si>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</si>
  <si>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</si>
  <si>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</si>
  <si>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</si>
  <si>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</si>
  <si>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</si>
  <si>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</si>
  <si>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</si>
  <si>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</si>
  <si>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</si>
  <si>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</si>
  <si>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</si>
  <si>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</si>
  <si>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</si>
  <si>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</si>
  <si>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</si>
  <si>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</si>
  <si>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</si>
  <si>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</si>
  <si>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</si>
  <si>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</si>
  <si>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</si>
  <si>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</si>
  <si>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</si>
  <si>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</si>
  <si>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</si>
  <si>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</si>
  <si>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</si>
  <si>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</si>
  <si>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</si>
  <si>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</si>
  <si>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</si>
  <si>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</si>
  <si>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</si>
  <si>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</si>
  <si>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</si>
  <si>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</si>
  <si>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</si>
  <si>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</si>
  <si>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</si>
  <si>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</si>
  <si>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</si>
  <si>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</si>
  <si>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</si>
  <si>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</si>
  <si>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</si>
  <si>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</si>
  <si>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</si>
  <si>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</si>
  <si>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</si>
  <si>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</si>
  <si>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</si>
  <si>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</si>
  <si>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</si>
  <si>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</si>
  <si>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</si>
  <si>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</si>
  <si>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</si>
  <si>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</si>
  <si>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</si>
  <si>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</si>
  <si>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</si>
  <si>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</si>
  <si>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</si>
  <si>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</si>
  <si>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</si>
  <si>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</si>
  <si>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</si>
  <si>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</si>
  <si>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</si>
  <si>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</si>
  <si>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</si>
  <si>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</si>
  <si>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</si>
  <si>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</si>
  <si>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</si>
  <si>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</si>
  <si>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</si>
  <si>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</si>
  <si>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</si>
  <si>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</si>
  <si>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</si>
  <si>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</si>
  <si>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</si>
  <si>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</si>
  <si>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</si>
  <si>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</si>
  <si>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</si>
  <si>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</si>
  <si>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</si>
  <si>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</si>
  <si>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</si>
  <si>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</si>
  <si>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</si>
  <si>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</si>
  <si>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</si>
  <si>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</si>
  <si>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</si>
  <si>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</si>
  <si>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</si>
  <si>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</si>
  <si>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</si>
  <si>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</si>
  <si>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</si>
  <si>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</si>
  <si>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</si>
  <si>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</si>
  <si>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</si>
  <si>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</si>
  <si>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</si>
  <si>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</si>
  <si>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</si>
  <si>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</si>
  <si>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</si>
  <si>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</si>
  <si>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</si>
  <si>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</si>
  <si>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</si>
  <si>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</si>
  <si>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</si>
  <si>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</si>
  <si>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</si>
  <si>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</si>
  <si>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</si>
  <si>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</si>
  <si>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</si>
  <si>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</si>
  <si>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</si>
  <si>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</si>
  <si>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</si>
  <si>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</si>
  <si>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</si>
  <si>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</si>
  <si>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</si>
  <si>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</si>
  <si>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</si>
  <si>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</si>
  <si>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</si>
  <si>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</si>
  <si>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</si>
  <si>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</si>
  <si>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</si>
  <si>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</si>
  <si>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</si>
  <si>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</si>
  <si>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</si>
  <si>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</si>
  <si>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</si>
  <si>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</si>
  <si>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</si>
  <si>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</si>
  <si>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</si>
  <si>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</si>
  <si>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</si>
  <si>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</si>
  <si>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</si>
  <si>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</si>
  <si>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</si>
  <si>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</si>
  <si>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</si>
  <si>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</si>
  <si>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</si>
  <si>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</si>
  <si>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</si>
  <si>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</si>
  <si>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</si>
  <si>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</si>
  <si>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</si>
  <si>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</si>
  <si>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</si>
  <si>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</si>
  <si>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</si>
  <si>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</si>
  <si>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</si>
  <si>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</si>
  <si>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</si>
  <si>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</si>
  <si>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</si>
  <si>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</si>
  <si>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</si>
  <si>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</si>
  <si>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</si>
  <si>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</si>
  <si>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</si>
  <si>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</si>
  <si>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</si>
  <si>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</si>
  <si>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</si>
  <si>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</si>
  <si>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</si>
  <si>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</si>
  <si>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</si>
  <si>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</si>
  <si>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</si>
  <si>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</si>
  <si>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</si>
  <si>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</si>
  <si>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</si>
  <si>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</si>
  <si>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</si>
  <si>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</si>
  <si>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</si>
  <si>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</si>
  <si>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</si>
  <si>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</si>
  <si>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</si>
  <si>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</si>
  <si>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</si>
  <si>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</si>
  <si>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</si>
  <si>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</si>
  <si>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</si>
  <si>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</si>
  <si>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</si>
  <si>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</si>
  <si>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</si>
  <si>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</si>
  <si>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</si>
  <si>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</si>
  <si>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</si>
  <si>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</si>
  <si>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</si>
  <si>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</si>
  <si>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</si>
  <si>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</si>
  <si>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</si>
  <si>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</si>
  <si>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</si>
  <si>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</si>
  <si>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</si>
  <si>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</si>
  <si>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</si>
  <si>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</si>
  <si>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</si>
  <si>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</si>
  <si>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</si>
  <si>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</si>
  <si>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</si>
  <si>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</si>
  <si>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</si>
  <si>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</si>
  <si>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</si>
  <si>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</si>
  <si>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</si>
  <si>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</si>
  <si>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</si>
  <si>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</si>
  <si>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</si>
  <si>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</si>
  <si>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</si>
  <si>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</si>
  <si>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</si>
  <si>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</si>
  <si>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</si>
  <si>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</si>
  <si>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</si>
  <si>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</si>
  <si>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</si>
  <si>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</si>
  <si>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</si>
  <si>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</si>
  <si>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</si>
  <si>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</si>
  <si>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</si>
  <si>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</si>
  <si>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</si>
  <si>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</si>
  <si>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</si>
  <si>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</si>
  <si>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</si>
  <si>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</si>
  <si>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</si>
  <si>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</si>
  <si>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</si>
  <si>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</si>
  <si>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</si>
  <si>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</si>
  <si>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</si>
  <si>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</si>
  <si>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</si>
  <si>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</si>
  <si>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</si>
  <si>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</si>
  <si>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</si>
  <si>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</si>
  <si>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</si>
  <si>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</si>
  <si>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</si>
  <si>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</si>
  <si>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</si>
  <si>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</si>
  <si>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</si>
  <si>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</si>
  <si>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</si>
  <si>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</si>
  <si>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</si>
  <si>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</si>
  <si>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</si>
  <si>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</si>
  <si>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</si>
  <si>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</si>
  <si>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</si>
  <si>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</si>
  <si>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</si>
  <si>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</si>
  <si>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</si>
  <si>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</si>
  <si>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</si>
  <si>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</si>
  <si>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</si>
  <si>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</si>
  <si>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</si>
  <si>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</si>
  <si>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</si>
  <si>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</si>
  <si>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</si>
  <si>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</si>
  <si>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</si>
  <si>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</si>
  <si>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</si>
  <si>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</si>
  <si>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</si>
  <si>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</si>
  <si>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</si>
  <si>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</si>
  <si>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</si>
  <si>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</si>
  <si>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</si>
  <si>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</si>
  <si>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</si>
  <si>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</si>
  <si>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</si>
  <si>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</si>
  <si>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</si>
  <si>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</si>
  <si>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</si>
  <si>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</si>
  <si>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</si>
  <si>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</si>
  <si>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</si>
  <si>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</si>
  <si>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</si>
  <si>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</si>
  <si>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</si>
  <si>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</si>
  <si>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</si>
  <si>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</si>
  <si>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</si>
  <si>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</si>
  <si>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</si>
  <si>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</si>
  <si>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</si>
  <si>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</si>
  <si>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</si>
  <si>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</si>
  <si>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</si>
  <si>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</si>
  <si>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</si>
  <si>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</si>
  <si>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</si>
  <si>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</si>
  <si>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</si>
  <si>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</si>
  <si>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</si>
  <si>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</si>
  <si>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</si>
  <si>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</si>
  <si>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</si>
  <si>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</si>
  <si>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</si>
  <si>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</si>
  <si>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</si>
  <si>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</si>
  <si>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</si>
  <si>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</si>
  <si>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</si>
  <si>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</si>
  <si>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</si>
  <si>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</si>
  <si>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</si>
  <si>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</si>
  <si>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</si>
  <si>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</si>
  <si>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</si>
  <si>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</si>
  <si>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</si>
  <si>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</si>
  <si>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</si>
  <si>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</si>
  <si>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</si>
  <si>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</si>
  <si>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</si>
  <si>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</si>
  <si>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</si>
  <si>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</si>
  <si>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</si>
  <si>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</si>
  <si>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</si>
  <si>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</si>
  <si>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</si>
  <si>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</si>
  <si>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</si>
  <si>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</si>
  <si>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</si>
  <si>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</si>
  <si>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</si>
  <si>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</si>
  <si>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</si>
  <si>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</si>
  <si>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</si>
  <si>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</si>
  <si>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</si>
  <si>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</si>
  <si>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</si>
  <si>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</si>
  <si>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</si>
  <si>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</si>
  <si>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</si>
  <si>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</si>
  <si>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</si>
  <si>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</si>
  <si>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</si>
  <si>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</si>
  <si>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</si>
  <si>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</si>
  <si>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</si>
  <si>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</si>
  <si>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</si>
  <si>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</si>
  <si>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</si>
  <si>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</si>
  <si>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</si>
  <si>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</si>
  <si>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</si>
  <si>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</si>
  <si>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</si>
  <si>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</si>
  <si>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</si>
  <si>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</si>
  <si>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</si>
  <si>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</si>
  <si>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</si>
  <si>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</si>
  <si>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</si>
  <si>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</si>
  <si>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</si>
  <si>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</si>
  <si>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</si>
  <si>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</si>
  <si>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</si>
  <si>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</si>
  <si>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</si>
  <si>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</si>
  <si>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</si>
  <si>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</si>
  <si>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</si>
  <si>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</si>
  <si>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</si>
  <si>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</si>
  <si>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</si>
  <si>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</si>
  <si>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</si>
  <si>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</si>
  <si>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</si>
  <si>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</si>
  <si>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</si>
  <si>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</si>
  <si>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</si>
  <si>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</si>
  <si>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</si>
  <si>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</si>
  <si>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</si>
  <si>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</si>
  <si>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</si>
  <si>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</si>
  <si>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</si>
  <si>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</si>
  <si>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</si>
  <si>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</si>
  <si>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</si>
  <si>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</si>
  <si>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</si>
  <si>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</si>
  <si>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</si>
  <si>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</si>
  <si>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</si>
  <si>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</si>
  <si>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</si>
  <si>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</si>
  <si>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</si>
  <si>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</si>
  <si>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</si>
  <si>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</si>
  <si>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</si>
  <si>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</si>
  <si>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</si>
  <si>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</si>
  <si>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</si>
  <si>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</si>
  <si>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</si>
  <si>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</si>
  <si>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</si>
  <si>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</si>
  <si>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</si>
  <si>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</si>
  <si>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</si>
  <si>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</si>
  <si>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</si>
  <si>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</si>
  <si>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</si>
  <si>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</si>
  <si>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</si>
  <si>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</si>
  <si>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</si>
  <si>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</si>
  <si>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</si>
  <si>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</si>
  <si>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</si>
  <si>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</si>
  <si>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</si>
  <si>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</si>
  <si>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</si>
  <si>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</si>
  <si>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</si>
  <si>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</si>
  <si>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</si>
  <si>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</si>
  <si>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</si>
  <si>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</si>
  <si>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</si>
  <si>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</si>
  <si>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</si>
  <si>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</si>
  <si>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</si>
  <si>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</si>
  <si>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</si>
  <si>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</si>
  <si>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</si>
  <si>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</si>
  <si>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</si>
  <si>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</si>
  <si>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</si>
  <si>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</si>
  <si>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</si>
  <si>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</si>
  <si>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</si>
  <si>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</si>
  <si>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</si>
  <si>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</si>
  <si>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</si>
  <si>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</si>
  <si>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</si>
  <si>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</si>
  <si>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</si>
  <si>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</si>
  <si>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</si>
  <si>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</si>
  <si>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</si>
  <si>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</si>
  <si>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</si>
  <si>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</si>
  <si>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</si>
  <si>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</si>
  <si>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</si>
  <si>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</si>
  <si>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</si>
  <si>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</si>
  <si>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</si>
  <si>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</si>
  <si>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</si>
  <si>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</si>
  <si>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</si>
  <si>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</si>
  <si>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</si>
  <si>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</si>
  <si>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</si>
  <si>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</si>
  <si>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</si>
  <si>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</si>
  <si>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</si>
  <si>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</si>
  <si>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</si>
  <si>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</si>
  <si>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</si>
  <si>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</si>
  <si>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</si>
  <si>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</si>
  <si>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</si>
  <si>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</si>
  <si>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</si>
  <si>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</si>
  <si>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</si>
  <si>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</si>
  <si>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</si>
  <si>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</si>
  <si>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</si>
  <si>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</si>
  <si>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</si>
  <si>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</si>
  <si>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</si>
  <si>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</si>
  <si>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</si>
  <si>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</si>
  <si>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</si>
  <si>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</si>
  <si>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</si>
  <si>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</si>
  <si>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</si>
  <si>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</si>
  <si>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</si>
  <si>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</si>
  <si>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</si>
  <si>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</si>
  <si>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</si>
  <si>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</si>
  <si>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</si>
  <si>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</si>
  <si>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</si>
  <si>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</si>
  <si>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</si>
  <si>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</si>
  <si>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</si>
  <si>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</si>
  <si>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</si>
  <si>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</si>
  <si>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</si>
  <si>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</si>
  <si>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</si>
  <si>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</si>
  <si>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</si>
  <si>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</si>
  <si>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</si>
  <si>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</si>
  <si>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</si>
  <si>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</si>
  <si>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</si>
  <si>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</si>
  <si>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</si>
  <si>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</si>
  <si>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</si>
  <si>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</si>
  <si>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</si>
  <si>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</si>
  <si>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</si>
  <si>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</si>
  <si>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</si>
  <si>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</si>
  <si>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</si>
  <si>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</si>
  <si>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</si>
  <si>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</si>
  <si>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</si>
  <si>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</si>
  <si>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</si>
  <si>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</si>
  <si>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</si>
  <si>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</si>
  <si>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</si>
  <si>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</si>
  <si>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</si>
  <si>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</si>
  <si>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</si>
  <si>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</si>
  <si>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</si>
  <si>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</si>
  <si>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</si>
  <si>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</si>
  <si>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</si>
  <si>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</si>
  <si>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</si>
  <si>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</si>
  <si>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</si>
  <si>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</si>
  <si>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</si>
  <si>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</si>
  <si>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</si>
  <si>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</si>
  <si>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</si>
  <si>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</si>
  <si>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</si>
  <si>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</si>
  <si>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</si>
  <si>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</si>
  <si>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</si>
  <si>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</si>
  <si>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</si>
  <si>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</si>
  <si>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</si>
  <si>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</si>
  <si>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</si>
  <si>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</si>
  <si>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</si>
  <si>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</si>
  <si>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</si>
  <si>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</si>
  <si>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</si>
  <si>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</si>
  <si>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</si>
  <si>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</si>
  <si>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</si>
  <si>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</si>
  <si>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</si>
  <si>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</si>
  <si>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</si>
  <si>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</si>
  <si>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</si>
  <si>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</si>
  <si>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</si>
  <si>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</si>
  <si>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</si>
  <si>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</si>
  <si>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</si>
  <si>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</si>
  <si>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</si>
  <si>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</si>
  <si>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</si>
  <si>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</si>
  <si>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</si>
  <si>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</si>
  <si>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</si>
  <si>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</si>
  <si>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</si>
  <si>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</si>
  <si>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</si>
  <si>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</si>
  <si>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</si>
  <si>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</si>
  <si>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</si>
  <si>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</si>
  <si>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</si>
  <si>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</si>
  <si>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</si>
  <si>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</si>
  <si>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</si>
  <si>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</si>
  <si>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</si>
  <si>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</si>
  <si>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</si>
  <si>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</si>
  <si>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</si>
  <si>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</si>
  <si>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</si>
  <si>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</si>
  <si>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</si>
  <si>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</si>
  <si>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</si>
  <si>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</si>
  <si>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</si>
  <si>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</si>
  <si>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</si>
  <si>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</si>
  <si>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</si>
  <si>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</si>
  <si>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</si>
  <si>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</si>
  <si>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</si>
  <si>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</si>
  <si>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</si>
  <si>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</si>
  <si>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</si>
  <si>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</si>
  <si>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</si>
  <si>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</si>
  <si>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</si>
  <si>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</si>
  <si>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</si>
  <si>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</si>
  <si>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</si>
  <si>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</si>
  <si>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</si>
  <si>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</si>
  <si>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</si>
  <si>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</si>
  <si>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</si>
  <si>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</si>
  <si>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</si>
  <si>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</si>
  <si>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</si>
  <si>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</si>
  <si>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</si>
  <si>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</si>
  <si>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</si>
  <si>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</si>
  <si>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</si>
  <si>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</si>
  <si>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</si>
  <si>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</si>
  <si>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</si>
  <si>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</si>
  <si>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</si>
  <si>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</si>
  <si>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</si>
  <si>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</si>
  <si>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</si>
  <si>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</si>
  <si>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</si>
  <si>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</si>
  <si>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</si>
  <si>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</si>
  <si>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</si>
  <si>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</si>
  <si>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</si>
  <si>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</si>
  <si>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</si>
  <si>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</si>
  <si>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</si>
  <si>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</si>
  <si>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</si>
  <si>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</si>
  <si>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</si>
  <si>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</si>
  <si>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</si>
  <si>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</si>
  <si>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</si>
  <si>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</si>
  <si>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</si>
  <si>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</si>
  <si>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</si>
  <si>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</si>
  <si>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</si>
  <si>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</si>
  <si>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</si>
  <si>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</si>
  <si>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</si>
  <si>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</si>
  <si>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</si>
  <si>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</si>
  <si>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</si>
  <si>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</si>
  <si>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</si>
  <si>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</si>
  <si>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</si>
  <si>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</si>
  <si>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</si>
  <si>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</si>
  <si>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</si>
  <si>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</si>
  <si>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</si>
  <si>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</si>
  <si>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</si>
  <si>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</si>
  <si>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</si>
  <si>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</si>
  <si>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</si>
  <si>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</si>
  <si>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</si>
  <si>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</si>
  <si>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</si>
  <si>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</si>
  <si>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</si>
  <si>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</si>
  <si>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</si>
  <si>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</si>
  <si>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</si>
  <si>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</si>
  <si>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</si>
  <si>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</si>
  <si>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</si>
  <si>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</si>
  <si>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</si>
  <si>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</si>
  <si>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</si>
  <si>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</si>
  <si>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</si>
  <si>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</si>
  <si>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</si>
  <si>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</si>
  <si>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</si>
  <si>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</si>
  <si>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</si>
  <si>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</si>
  <si>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</si>
  <si>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</si>
  <si>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</si>
  <si>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</si>
  <si>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</si>
  <si>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</si>
  <si>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</si>
  <si>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</si>
  <si>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</si>
  <si>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</si>
  <si>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</si>
  <si>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</si>
  <si>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</si>
  <si>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</si>
  <si>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</si>
  <si>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</si>
  <si>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</si>
  <si>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</si>
  <si>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</si>
  <si>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</si>
  <si>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</si>
  <si>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</si>
  <si>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</si>
  <si>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</si>
  <si>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</si>
  <si>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</si>
  <si>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</si>
  <si>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</si>
  <si>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</si>
  <si>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</si>
  <si>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</si>
  <si>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</si>
  <si>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</si>
  <si>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</si>
  <si>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</si>
  <si>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</si>
  <si>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</si>
  <si>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</si>
  <si>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</si>
  <si>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</si>
  <si>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</si>
  <si>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</si>
  <si>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</si>
  <si>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</si>
  <si>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</si>
  <si>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</si>
  <si>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</si>
  <si>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</si>
  <si>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</si>
  <si>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</si>
  <si>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</si>
  <si>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</si>
  <si>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</si>
  <si>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</si>
  <si>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</si>
  <si>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</si>
  <si>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</si>
  <si>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</si>
  <si>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</si>
  <si>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</si>
  <si>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</si>
  <si>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</si>
  <si>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</si>
  <si>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</si>
  <si>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</si>
  <si>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</si>
  <si>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</si>
  <si>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</si>
  <si>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</si>
  <si>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</si>
  <si>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</si>
  <si>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</si>
  <si>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</si>
  <si>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</si>
  <si>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</si>
  <si>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</si>
  <si>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</si>
  <si>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</si>
  <si>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</si>
  <si>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</si>
  <si>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</si>
  <si>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</si>
  <si>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</si>
  <si>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</si>
  <si>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</si>
  <si>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</si>
  <si>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</si>
  <si>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</si>
  <si>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</si>
  <si>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</si>
  <si>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</si>
  <si>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</si>
  <si>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</si>
  <si>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</si>
  <si>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</si>
  <si>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</si>
  <si>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</si>
  <si>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</si>
  <si>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</si>
  <si>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</si>
  <si>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</si>
  <si>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</si>
  <si>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</si>
  <si>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</si>
  <si>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</si>
  <si>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</si>
  <si>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</si>
  <si>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</si>
  <si>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</si>
  <si>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</si>
  <si>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</si>
  <si>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</si>
  <si>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</si>
  <si>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</si>
  <si>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</si>
  <si>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</si>
  <si>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</si>
  <si>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</si>
  <si>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</si>
  <si>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</si>
  <si>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</si>
  <si>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</si>
  <si>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</si>
  <si>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</si>
  <si>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</si>
  <si>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</si>
  <si>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</si>
  <si>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</si>
  <si>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</si>
  <si>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</si>
  <si>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</si>
  <si>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</si>
  <si>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</si>
  <si>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</si>
  <si>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</si>
  <si>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</si>
  <si>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</si>
  <si>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</si>
  <si>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</si>
  <si>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</si>
  <si>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</si>
  <si>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</si>
  <si>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</si>
  <si>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</si>
  <si>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</si>
  <si>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</si>
  <si>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</si>
  <si>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</si>
  <si>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</si>
  <si>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</si>
  <si>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</si>
  <si>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</si>
  <si>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</si>
  <si>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</si>
  <si>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</si>
  <si>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</si>
  <si>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</si>
  <si>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</si>
  <si>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</si>
  <si>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</si>
  <si>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</si>
  <si>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</si>
  <si>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</si>
  <si>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</si>
  <si>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</si>
  <si>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</si>
  <si>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</si>
  <si>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</si>
  <si>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</si>
  <si>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</si>
  <si>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</si>
  <si>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</si>
  <si>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</si>
  <si>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</si>
  <si>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</si>
  <si>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</si>
  <si>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</si>
  <si>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</si>
  <si>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</si>
  <si>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</si>
  <si>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</si>
  <si>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</si>
  <si>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</si>
  <si>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</si>
  <si>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</si>
  <si>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</si>
  <si>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</si>
  <si>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</si>
  <si>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</si>
  <si>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</si>
  <si>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</si>
  <si>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</si>
  <si>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</si>
  <si>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</si>
  <si>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</si>
  <si>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</si>
  <si>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</si>
  <si>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</si>
  <si>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</si>
  <si>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</si>
  <si>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</si>
  <si>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</si>
  <si>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</si>
  <si>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</si>
  <si>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</si>
  <si>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</si>
  <si>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</si>
  <si>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</si>
  <si>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</si>
  <si>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</si>
  <si>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</si>
  <si>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</si>
  <si>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</si>
  <si>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</si>
  <si>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</si>
  <si>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</si>
  <si>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</si>
  <si>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</si>
  <si>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</si>
  <si>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</si>
  <si>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</si>
  <si>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</si>
  <si>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</si>
  <si>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</si>
  <si>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</si>
  <si>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</si>
  <si>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</si>
  <si>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</si>
  <si>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</si>
  <si>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</si>
  <si>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</si>
  <si>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</si>
  <si>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</si>
  <si>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</si>
  <si>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</si>
  <si>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</si>
  <si>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</si>
  <si>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</si>
  <si>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</si>
  <si>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</si>
  <si>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</si>
  <si>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</si>
  <si>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</si>
  <si>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</si>
  <si>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</si>
  <si>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</si>
  <si>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</si>
  <si>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</si>
  <si>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</si>
  <si>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</si>
  <si>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</si>
  <si>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</si>
  <si>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</si>
  <si>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</si>
  <si>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</si>
  <si>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</si>
  <si>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</si>
  <si>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</si>
  <si>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</si>
  <si>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</si>
  <si>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</si>
  <si>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</si>
  <si>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</si>
  <si>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</si>
  <si>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</si>
  <si>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</si>
  <si>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</si>
  <si>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</si>
  <si>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</si>
  <si>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</si>
  <si>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</si>
  <si>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</si>
  <si>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</si>
  <si>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</si>
  <si>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</si>
  <si>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</si>
  <si>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</si>
  <si>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</si>
  <si>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</si>
  <si>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</si>
  <si>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</si>
  <si>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</si>
  <si>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</si>
  <si>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</si>
  <si>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</si>
  <si>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</si>
  <si>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</si>
  <si>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</si>
  <si>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</si>
  <si>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</si>
  <si>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</si>
  <si>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</si>
  <si>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</si>
  <si>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</si>
  <si>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</si>
  <si>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</si>
  <si>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</si>
  <si>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</si>
  <si>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</si>
  <si>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</si>
  <si>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</si>
  <si>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</si>
  <si>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</si>
  <si>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</si>
  <si>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</si>
  <si>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</si>
  <si>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</si>
  <si>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</si>
  <si>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</si>
  <si>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</si>
  <si>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</si>
  <si>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</si>
  <si>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</si>
  <si>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</si>
  <si>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</si>
  <si>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</si>
  <si>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</si>
  <si>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</si>
  <si>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</si>
  <si>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</si>
  <si>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</si>
  <si>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</si>
  <si>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</si>
  <si>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</si>
  <si>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</si>
  <si>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</si>
  <si>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</si>
  <si>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</si>
  <si>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</si>
  <si>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</si>
  <si>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</si>
  <si>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</si>
  <si>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</si>
  <si>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</si>
  <si>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</si>
  <si>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</si>
  <si>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</si>
  <si>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</si>
  <si>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</si>
  <si>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</si>
  <si>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</si>
  <si>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</si>
  <si>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</si>
  <si>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</si>
  <si>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</si>
  <si>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</si>
  <si>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</si>
  <si>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</si>
  <si>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</si>
  <si>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</si>
  <si>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</si>
  <si>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</si>
  <si>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</si>
  <si>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</si>
  <si>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</si>
  <si>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</si>
  <si>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</si>
  <si>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</si>
  <si>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</si>
  <si>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</si>
  <si>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</si>
  <si>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</si>
  <si>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</si>
  <si>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</si>
  <si>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</si>
  <si>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</si>
  <si>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</si>
  <si>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</si>
  <si>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</si>
  <si>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</si>
  <si>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</si>
  <si>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</si>
  <si>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</si>
  <si>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</si>
  <si>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</si>
  <si>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</si>
  <si>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</si>
  <si>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</si>
  <si>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</si>
  <si>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</si>
  <si>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</si>
  <si>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</si>
  <si>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</si>
  <si>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</si>
  <si>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</si>
  <si>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</si>
  <si>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</si>
  <si>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</si>
  <si>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</si>
  <si>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</si>
  <si>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</si>
  <si>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</si>
  <si>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</si>
  <si>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</si>
  <si>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</si>
  <si>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</si>
  <si>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</si>
  <si>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</si>
  <si>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</si>
  <si>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</si>
  <si>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</si>
  <si>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</si>
  <si>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</si>
  <si>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</si>
  <si>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</si>
  <si>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</si>
  <si>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</si>
  <si>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</si>
  <si>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</si>
  <si>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</si>
  <si>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</si>
  <si>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</si>
  <si>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</si>
  <si>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</si>
  <si>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</si>
  <si>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</si>
  <si>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</si>
  <si>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</si>
  <si>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</si>
  <si>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</si>
  <si>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</si>
  <si>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</si>
  <si>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</si>
  <si>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</si>
  <si>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</si>
  <si>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</si>
  <si>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</si>
  <si>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</si>
  <si>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</si>
  <si>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</si>
  <si>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</si>
  <si>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</si>
  <si>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</si>
  <si>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</si>
  <si>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</si>
  <si>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</si>
  <si>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</si>
  <si>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</si>
  <si>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</si>
  <si>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</si>
  <si>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</si>
  <si>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</si>
  <si>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</si>
  <si>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</si>
  <si>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</si>
  <si>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</si>
  <si>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</si>
  <si>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</si>
  <si>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</si>
  <si>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</si>
  <si>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</si>
  <si>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</si>
  <si>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</si>
  <si>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</si>
  <si>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</si>
  <si>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</si>
  <si>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</si>
  <si>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</si>
  <si>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</si>
  <si>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</si>
  <si>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</si>
  <si>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</si>
  <si>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</si>
  <si>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</si>
  <si>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</si>
  <si>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</si>
  <si>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</si>
  <si>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</si>
  <si>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</si>
  <si>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</si>
  <si>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</si>
  <si>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</si>
  <si>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</si>
  <si>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</si>
  <si>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</si>
  <si>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</si>
  <si>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</si>
  <si>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</si>
  <si>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</si>
  <si>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</si>
  <si>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</si>
  <si>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</si>
  <si>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</si>
  <si>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</si>
  <si>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</si>
  <si>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</si>
  <si>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</si>
  <si>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</si>
  <si>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</si>
  <si>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</si>
  <si>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</si>
  <si>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</si>
  <si>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</si>
  <si>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</si>
  <si>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</si>
  <si>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</si>
  <si>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</si>
  <si>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</si>
  <si>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</si>
  <si>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</si>
  <si>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</si>
  <si>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</si>
  <si>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</si>
  <si>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</si>
  <si>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</si>
  <si>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</si>
  <si>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</si>
  <si>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</si>
  <si>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</si>
  <si>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</si>
  <si>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</si>
  <si>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</si>
  <si>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</si>
  <si>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</si>
  <si>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</si>
  <si>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</si>
  <si>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</si>
  <si>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</si>
  <si>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</si>
  <si>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</si>
  <si>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</si>
  <si>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</si>
  <si>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</si>
  <si>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</si>
  <si>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</si>
  <si>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</si>
  <si>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</si>
  <si>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</si>
  <si>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</si>
  <si>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</si>
  <si>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</si>
  <si>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</si>
  <si>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</si>
  <si>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</si>
  <si>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</si>
  <si>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</si>
  <si>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</si>
  <si>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</si>
  <si>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</si>
  <si>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</si>
  <si>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</si>
  <si>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</si>
  <si>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</si>
  <si>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</si>
  <si>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</si>
  <si>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</si>
  <si>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</si>
  <si>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</si>
  <si>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</si>
  <si>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</si>
  <si>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</si>
  <si>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</si>
  <si>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</si>
  <si>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</si>
  <si>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</si>
  <si>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</si>
  <si>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</si>
  <si>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</si>
  <si>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</si>
  <si>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</si>
  <si>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</si>
  <si>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</si>
  <si>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</si>
  <si>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</si>
  <si>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</si>
  <si>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</si>
  <si>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</si>
  <si>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</si>
  <si>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</si>
  <si>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</si>
  <si>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</si>
  <si>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</si>
  <si>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</si>
  <si>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</si>
  <si>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</si>
  <si>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</si>
  <si>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</si>
  <si>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</si>
  <si>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</si>
  <si>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</si>
  <si>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</si>
  <si>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</si>
  <si>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</si>
  <si>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</si>
  <si>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</si>
  <si>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</si>
  <si>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</si>
  <si>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</si>
  <si>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</si>
  <si>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</si>
  <si>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</si>
  <si>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</si>
  <si>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</si>
  <si>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</si>
  <si>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</si>
  <si>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</si>
  <si>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</si>
  <si>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</si>
  <si>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</si>
  <si>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</si>
  <si>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</si>
  <si>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</si>
  <si>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</si>
  <si>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</si>
  <si>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</si>
  <si>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</si>
  <si>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</si>
  <si>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</si>
  <si>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</si>
  <si>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</si>
  <si>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</si>
  <si>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</si>
  <si>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</si>
  <si>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</si>
  <si>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</si>
  <si>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</si>
  <si>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</si>
  <si>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</si>
  <si>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</si>
  <si>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</si>
  <si>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</si>
  <si>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</si>
  <si>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</si>
  <si>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</si>
  <si>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</si>
  <si>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</si>
  <si>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</si>
  <si>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</si>
  <si>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</si>
  <si>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</si>
  <si>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</si>
  <si>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</si>
  <si>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</si>
  <si>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</si>
  <si>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</si>
  <si>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</si>
  <si>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</si>
  <si>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</si>
  <si>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</si>
  <si>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</si>
  <si>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</si>
  <si>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</si>
  <si>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</si>
  <si>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</si>
  <si>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</si>
  <si>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</si>
  <si>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</si>
  <si>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</si>
  <si>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</si>
  <si>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</si>
  <si>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</si>
  <si>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</si>
  <si>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</si>
  <si>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</si>
  <si>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</si>
  <si>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</si>
  <si>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</si>
  <si>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</si>
  <si>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</si>
  <si>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</si>
  <si>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</si>
  <si>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</si>
  <si>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</si>
  <si>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</si>
  <si>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</si>
  <si>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</si>
  <si>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</si>
  <si>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</si>
  <si>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</si>
  <si>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</si>
  <si>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</si>
  <si>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</si>
  <si>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</si>
  <si>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</si>
  <si>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</si>
  <si>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</si>
  <si>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</si>
  <si>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</si>
  <si>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</si>
  <si>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</si>
  <si>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</si>
  <si>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</si>
  <si>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</si>
  <si>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</si>
  <si>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</si>
  <si>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</si>
  <si>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</si>
  <si>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</si>
  <si>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</si>
  <si>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</si>
  <si>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</si>
  <si>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</si>
  <si>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</si>
  <si>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</si>
  <si>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</si>
  <si>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</si>
  <si>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</si>
  <si>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</si>
  <si>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</si>
  <si>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</si>
  <si>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</si>
  <si>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</si>
  <si>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</si>
  <si>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</si>
  <si>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</si>
  <si>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</si>
  <si>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</si>
  <si>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</si>
  <si>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</si>
  <si>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</si>
  <si>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</si>
  <si>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</si>
  <si>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</si>
  <si>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</si>
  <si>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</si>
  <si>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</si>
  <si>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</si>
  <si>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</si>
  <si>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</si>
  <si>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</si>
  <si>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</si>
  <si>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</si>
  <si>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</si>
  <si>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</si>
  <si>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</si>
  <si>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</si>
  <si>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</si>
  <si>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</si>
  <si>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</si>
  <si>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</si>
  <si>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</si>
  <si>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</si>
  <si>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</si>
  <si>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</si>
  <si>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</si>
  <si>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</si>
  <si>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</si>
  <si>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</si>
  <si>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</si>
  <si>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</si>
  <si>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</si>
  <si>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</si>
  <si>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</si>
  <si>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</si>
  <si>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</si>
  <si>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</si>
  <si>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</si>
  <si>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</si>
  <si>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</si>
  <si>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</si>
  <si>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</si>
  <si>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</si>
  <si>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</si>
  <si>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</si>
  <si>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</si>
  <si>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</si>
  <si>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</si>
  <si>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</si>
  <si>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</si>
  <si>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</si>
  <si>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</si>
  <si>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</si>
  <si>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</si>
  <si>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</si>
  <si>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</si>
  <si>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</si>
  <si>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</si>
  <si>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</si>
  <si>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</si>
  <si>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</si>
  <si>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</si>
  <si>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</si>
  <si>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</si>
  <si>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</si>
  <si>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</si>
  <si>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</si>
  <si>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</si>
  <si>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</si>
  <si>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</si>
  <si>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</si>
  <si>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</si>
  <si>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</si>
  <si>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</si>
  <si>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</si>
  <si>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</si>
  <si>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</si>
  <si>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</si>
  <si>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</si>
  <si>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</si>
  <si>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</si>
  <si>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</si>
  <si>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</si>
  <si>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</si>
  <si>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</si>
  <si>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</si>
  <si>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</si>
  <si>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</si>
  <si>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</si>
  <si>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</si>
  <si>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</si>
  <si>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</si>
  <si>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</si>
  <si>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</si>
  <si>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</si>
  <si>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</si>
  <si>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</si>
  <si>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</si>
  <si>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</si>
  <si>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</si>
  <si>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</si>
  <si>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</si>
  <si>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</si>
  <si>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</si>
  <si>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</si>
  <si>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</si>
  <si>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</si>
  <si>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</si>
  <si>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</si>
  <si>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</si>
  <si>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</si>
  <si>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</si>
  <si>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</si>
  <si>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</si>
  <si>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</si>
  <si>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</si>
  <si>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</si>
  <si>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</si>
  <si>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</si>
  <si>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</si>
  <si>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</si>
  <si>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</si>
  <si>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</si>
  <si>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</si>
  <si>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</si>
  <si>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</si>
  <si>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</si>
  <si>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</si>
  <si>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</si>
  <si>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</si>
  <si>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</si>
  <si>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</si>
  <si>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</si>
  <si>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</si>
  <si>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</si>
  <si>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</si>
  <si>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</si>
  <si>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</si>
  <si>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</si>
  <si>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</si>
  <si>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</si>
  <si>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</si>
  <si>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</si>
  <si>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</si>
  <si>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</si>
  <si>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</si>
  <si>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</si>
  <si>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</si>
  <si>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</si>
  <si>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</si>
  <si>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</si>
  <si>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</si>
  <si>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</si>
  <si>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</si>
  <si>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</si>
  <si>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</si>
  <si>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</si>
  <si>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</si>
  <si>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</si>
  <si>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</si>
  <si>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</si>
  <si>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</si>
  <si>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</si>
  <si>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</si>
  <si>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</si>
  <si>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</si>
  <si>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</si>
  <si>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</si>
  <si>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</si>
  <si>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</si>
  <si>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</si>
  <si>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</si>
  <si>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</si>
  <si>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</si>
  <si>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</si>
  <si>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</si>
  <si>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</si>
  <si>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</si>
  <si>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</si>
  <si>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</si>
  <si>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</si>
  <si>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</si>
  <si>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</si>
  <si>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</si>
  <si>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</si>
  <si>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</si>
  <si>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</si>
  <si>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</si>
  <si>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</si>
  <si>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</si>
  <si>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</si>
  <si>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</si>
  <si>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</si>
  <si>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</si>
  <si>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</si>
  <si>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</si>
  <si>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</si>
  <si>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</si>
  <si>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</si>
  <si>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</si>
  <si>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</si>
  <si>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</si>
  <si>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</si>
  <si>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</si>
  <si>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</si>
  <si>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</si>
  <si>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</si>
  <si>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</si>
  <si>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</si>
  <si>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</si>
  <si>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</si>
  <si>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</si>
  <si>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</si>
  <si>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</si>
  <si>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</si>
  <si>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</si>
  <si>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</si>
  <si>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</si>
  <si>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</si>
  <si>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</si>
  <si>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</si>
  <si>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</si>
  <si>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</si>
  <si>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</si>
  <si>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</si>
  <si>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</si>
  <si>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</si>
  <si>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</si>
  <si>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</si>
  <si>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</si>
  <si>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</si>
  <si>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</si>
  <si>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</si>
  <si>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</si>
  <si>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</si>
  <si>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</si>
  <si>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</si>
  <si>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</si>
  <si>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</si>
  <si>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</si>
  <si>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</si>
  <si>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</si>
  <si>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</si>
  <si>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</si>
  <si>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</si>
  <si>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</si>
  <si>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</si>
  <si>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</si>
  <si>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</si>
  <si>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</si>
  <si>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</si>
  <si>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</si>
  <si>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</si>
  <si>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</si>
  <si>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</si>
  <si>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</si>
  <si>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</si>
  <si>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</si>
  <si>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</si>
  <si>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</si>
  <si>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</si>
  <si>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</si>
  <si>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</si>
  <si>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</si>
  <si>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</si>
  <si>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</si>
  <si>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</si>
  <si>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</si>
  <si>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</si>
  <si>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</si>
  <si>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</si>
  <si>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</si>
  <si>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</si>
  <si>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</si>
  <si>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</si>
  <si>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</si>
  <si>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</si>
  <si>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</si>
  <si>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</si>
  <si>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</si>
  <si>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</si>
  <si>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</si>
  <si>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</si>
  <si>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</si>
  <si>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</si>
  <si>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</si>
  <si>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</si>
  <si>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</si>
  <si>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</si>
  <si>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</si>
  <si>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</si>
  <si>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</si>
  <si>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</si>
  <si>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</si>
  <si>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</si>
  <si>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</si>
  <si>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</si>
  <si>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</si>
  <si>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</si>
  <si>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</si>
  <si>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</si>
  <si>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</si>
  <si>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</si>
  <si>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</si>
  <si>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</si>
  <si>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</si>
  <si>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</si>
  <si>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</si>
  <si>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</si>
  <si>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</si>
  <si>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</si>
  <si>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</si>
  <si>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</si>
  <si>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</si>
  <si>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</si>
  <si>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</si>
  <si>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</si>
  <si>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</si>
  <si>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</si>
  <si>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</si>
  <si>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</si>
  <si>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</si>
  <si>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</si>
  <si>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</si>
  <si>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</si>
  <si>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</si>
  <si>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</si>
  <si>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</si>
  <si>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</si>
  <si>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</si>
  <si>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</si>
  <si>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</si>
  <si>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</si>
  <si>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</si>
  <si>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</si>
  <si>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</si>
  <si>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</si>
  <si>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</si>
  <si>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</si>
  <si>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</si>
  <si>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</si>
  <si>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</si>
  <si>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</si>
  <si>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</si>
  <si>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</si>
  <si>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</si>
  <si>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</si>
  <si>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</si>
  <si>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</si>
  <si>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</si>
  <si>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</si>
  <si>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</si>
  <si>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</si>
  <si>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</si>
  <si>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</si>
  <si>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</si>
  <si>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</si>
  <si>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</si>
  <si>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</si>
  <si>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</si>
  <si>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</si>
  <si>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</si>
  <si>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</si>
  <si>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</si>
  <si>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</si>
  <si>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</si>
  <si>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</si>
  <si>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</si>
  <si>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</si>
  <si>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</si>
  <si>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</si>
  <si>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</si>
  <si>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</si>
  <si>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</si>
  <si>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</si>
  <si>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</si>
  <si>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</si>
  <si>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</si>
  <si>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</si>
  <si>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</si>
  <si>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</si>
  <si>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</si>
  <si>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</si>
  <si>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</si>
  <si>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</si>
  <si>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</si>
  <si>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</si>
  <si>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</si>
  <si>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</si>
  <si>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</si>
  <si>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</si>
  <si>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</si>
  <si>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</si>
  <si>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</si>
  <si>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</si>
  <si>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</si>
  <si>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</si>
  <si>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</si>
  <si>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</si>
  <si>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</si>
  <si>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</si>
  <si>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</si>
  <si>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</si>
  <si>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</si>
  <si>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</si>
  <si>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</si>
  <si>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</si>
  <si>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</si>
  <si>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</si>
  <si>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</si>
  <si>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</si>
  <si>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</si>
  <si>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</si>
  <si>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</si>
  <si>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</si>
  <si>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</si>
  <si>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</si>
  <si>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</si>
  <si>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</si>
  <si>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</si>
  <si>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</si>
  <si>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</si>
  <si>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</si>
  <si>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</si>
  <si>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</si>
  <si>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</si>
  <si>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</si>
  <si>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</si>
  <si>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</si>
  <si>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</si>
  <si>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</si>
  <si>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</si>
  <si>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</si>
  <si>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</si>
  <si>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</si>
  <si>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</si>
  <si>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</si>
  <si>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</si>
  <si>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</si>
  <si>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</si>
  <si>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</si>
  <si>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</si>
  <si>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</si>
  <si>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</si>
  <si>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</si>
  <si>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</si>
  <si>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</si>
  <si>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</si>
  <si>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</si>
  <si>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</si>
  <si>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</si>
  <si>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</si>
  <si>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</si>
  <si>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</si>
  <si>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</si>
  <si>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</si>
  <si>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</si>
  <si>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</si>
  <si>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</si>
  <si>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</si>
  <si>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</si>
  <si>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</si>
  <si>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</si>
  <si>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</si>
  <si>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</si>
  <si>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</si>
  <si>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</si>
  <si>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</si>
  <si>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</si>
  <si>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</si>
  <si>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</si>
  <si>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</si>
  <si>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</si>
  <si>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</si>
  <si>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</si>
  <si>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</si>
  <si>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</si>
  <si>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</si>
  <si>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</si>
  <si>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</si>
  <si>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</si>
  <si>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</si>
  <si>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</si>
  <si>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</si>
  <si>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</si>
  <si>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</si>
  <si>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</si>
  <si>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</si>
  <si>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</si>
  <si>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</si>
  <si>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</si>
  <si>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</si>
  <si>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</si>
  <si>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</si>
  <si>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</si>
  <si>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</si>
  <si>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</si>
  <si>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</si>
  <si>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</si>
  <si>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</si>
  <si>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</si>
  <si>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</si>
  <si>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</si>
  <si>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</si>
  <si>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</si>
  <si>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</si>
  <si>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</si>
  <si>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</si>
  <si>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</si>
  <si>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</si>
  <si>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</si>
  <si>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</si>
  <si>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</si>
  <si>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</si>
  <si>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</si>
  <si>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</si>
  <si>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</si>
  <si>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</si>
  <si>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</si>
  <si>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</si>
  <si>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</si>
  <si>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</si>
  <si>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</si>
  <si>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</si>
  <si>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</si>
  <si>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</si>
  <si>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</si>
  <si>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</si>
  <si>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</si>
  <si>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</si>
  <si>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</si>
  <si>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</si>
  <si>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</si>
  <si>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</si>
  <si>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</si>
  <si>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</si>
  <si>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</si>
  <si>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</si>
  <si>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</si>
  <si>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</si>
  <si>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</si>
  <si>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</si>
  <si>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</si>
  <si>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</si>
  <si>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</si>
  <si>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</si>
  <si>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</si>
  <si>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</si>
  <si>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</si>
  <si>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</si>
  <si>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</si>
  <si>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</si>
  <si>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</si>
  <si>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</si>
  <si>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</si>
  <si>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</si>
  <si>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</si>
  <si>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</si>
  <si>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</si>
  <si>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</si>
  <si>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</si>
  <si>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</si>
  <si>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</si>
  <si>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</si>
  <si>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</si>
  <si>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</si>
  <si>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</si>
  <si>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</si>
  <si>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</si>
  <si>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</si>
  <si>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</si>
  <si>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</si>
  <si>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</si>
  <si>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</si>
  <si>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</si>
  <si>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</si>
  <si>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</si>
  <si>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</si>
  <si>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</si>
  <si>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</si>
  <si>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</si>
  <si>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</si>
  <si>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</si>
  <si>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</si>
  <si>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</si>
  <si>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</si>
  <si>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</si>
  <si>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</si>
  <si>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</si>
  <si>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</si>
  <si>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</si>
  <si>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</si>
  <si>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</si>
  <si>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</si>
  <si>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</si>
  <si>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</si>
  <si>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</si>
  <si>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</si>
  <si>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</si>
  <si>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</si>
  <si>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</si>
  <si>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</si>
  <si>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</si>
  <si>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</si>
  <si>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</si>
  <si>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</si>
  <si>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</si>
  <si>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</si>
  <si>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</si>
  <si>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</si>
  <si>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</si>
  <si>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</si>
  <si>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</si>
  <si>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</si>
  <si>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</si>
  <si>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</si>
  <si>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</si>
  <si>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</si>
  <si>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</si>
  <si>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</si>
  <si>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</si>
  <si>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</si>
  <si>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</si>
  <si>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</si>
  <si>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</si>
  <si>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</si>
  <si>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</si>
  <si>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</si>
  <si>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</si>
  <si>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</si>
  <si>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</si>
  <si>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</si>
  <si>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</si>
  <si>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</si>
  <si>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</si>
  <si>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</si>
  <si>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</si>
  <si>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</si>
  <si>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</si>
  <si>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</si>
  <si>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</si>
  <si>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</si>
  <si>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</si>
  <si>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</si>
  <si>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</si>
  <si>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</si>
  <si>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</si>
  <si>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</si>
  <si>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</si>
  <si>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</si>
  <si>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</si>
  <si>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</si>
  <si>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</si>
  <si>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</si>
  <si>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</si>
  <si>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</si>
  <si>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</si>
  <si>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</si>
  <si>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</si>
  <si>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</si>
  <si>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</si>
  <si>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</si>
  <si>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</si>
  <si>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</si>
  <si>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</si>
  <si>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</si>
  <si>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</si>
  <si>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</si>
  <si>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</si>
  <si>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</si>
  <si>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</si>
  <si>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</si>
  <si>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</si>
  <si>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</si>
  <si>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</si>
  <si>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</si>
  <si>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</si>
  <si>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</si>
  <si>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</si>
  <si>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</si>
  <si>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</si>
  <si>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</si>
  <si>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</si>
  <si>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</si>
  <si>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</si>
  <si>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</si>
  <si>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</si>
  <si>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</si>
  <si>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</si>
  <si>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</si>
  <si>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</si>
  <si>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</si>
  <si>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</si>
  <si>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</si>
  <si>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</si>
  <si>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</si>
  <si>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</si>
  <si>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</si>
  <si>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</si>
  <si>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</si>
  <si>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</si>
  <si>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</si>
  <si>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</si>
  <si>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</si>
  <si>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</si>
  <si>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</si>
  <si>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</si>
  <si>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</si>
  <si>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</si>
  <si>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</si>
  <si>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</si>
  <si>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</si>
  <si>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</si>
  <si>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</si>
  <si>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</si>
  <si>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</si>
  <si>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</si>
  <si>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</si>
  <si>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</si>
  <si>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</si>
  <si>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</si>
  <si>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</si>
  <si>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</si>
  <si>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</si>
  <si>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</si>
  <si>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</si>
  <si>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</si>
  <si>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</si>
  <si>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</si>
  <si>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</si>
  <si>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</si>
  <si>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</si>
  <si>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</si>
  <si>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</si>
  <si>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</si>
  <si>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</si>
  <si>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</si>
  <si>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</si>
  <si>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</si>
  <si>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</si>
  <si>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</si>
  <si>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</si>
  <si>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</si>
  <si>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</si>
  <si>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</si>
  <si>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</si>
  <si>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</si>
  <si>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</si>
  <si>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</si>
  <si>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</si>
  <si>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</si>
  <si>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</si>
  <si>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</si>
  <si>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</si>
  <si>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</si>
  <si>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</si>
  <si>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</si>
  <si>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</si>
  <si>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</si>
  <si>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</si>
  <si>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</si>
  <si>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</si>
  <si>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</si>
  <si>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</si>
  <si>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</si>
  <si>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</si>
  <si>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</si>
  <si>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</si>
  <si>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</si>
  <si>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</si>
  <si>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</si>
  <si>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</si>
  <si>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</si>
  <si>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</si>
  <si>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</si>
  <si>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</si>
  <si>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</si>
  <si>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</si>
  <si>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</si>
  <si>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</si>
  <si>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</si>
  <si>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</si>
  <si>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</si>
  <si>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</si>
  <si>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</si>
  <si>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</si>
  <si>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</si>
  <si>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</si>
  <si>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</si>
  <si>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</si>
  <si>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</si>
  <si>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</si>
  <si>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</si>
  <si>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</si>
  <si>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</si>
  <si>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</si>
  <si>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</si>
  <si>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</si>
  <si>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</si>
  <si>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</si>
  <si>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</si>
  <si>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</si>
  <si>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</si>
  <si>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</si>
  <si>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</si>
  <si>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</si>
  <si>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</si>
  <si>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</si>
  <si>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</si>
  <si>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</si>
  <si>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</si>
  <si>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</si>
  <si>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</si>
  <si>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</si>
  <si>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</si>
  <si>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</si>
  <si>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</si>
  <si>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</si>
  <si>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</si>
  <si>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</si>
  <si>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</si>
  <si>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</si>
  <si>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</si>
  <si>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</si>
  <si>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</si>
  <si>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</si>
  <si>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</si>
  <si>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</si>
  <si>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</si>
  <si>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</si>
  <si>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</si>
  <si>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</si>
  <si>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</si>
  <si>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</si>
  <si>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</si>
  <si>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</si>
  <si>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</si>
  <si>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</si>
  <si>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</si>
  <si>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</si>
  <si>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</si>
  <si>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</si>
  <si>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</si>
  <si>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</si>
  <si>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</si>
  <si>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</si>
  <si>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</si>
  <si>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</si>
  <si>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</si>
  <si>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</si>
  <si>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</si>
  <si>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</si>
  <si>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</si>
  <si>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</si>
  <si>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</si>
  <si>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</si>
  <si>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</si>
  <si>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</si>
  <si>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</si>
  <si>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</si>
  <si>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</si>
  <si>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</si>
  <si>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</si>
  <si>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</si>
  <si>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</si>
  <si>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</si>
  <si>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</si>
  <si>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</si>
  <si>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</si>
  <si>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</si>
  <si>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</si>
  <si>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</si>
  <si>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</si>
  <si>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</si>
  <si>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</si>
  <si>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</si>
  <si>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</si>
  <si>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</si>
  <si>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</si>
  <si>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</si>
  <si>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</si>
  <si>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</si>
  <si>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</si>
  <si>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</si>
  <si>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</si>
  <si>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</si>
  <si>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</si>
  <si>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</si>
  <si>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</si>
  <si>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</si>
  <si>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</si>
  <si>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</si>
  <si>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</si>
  <si>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</si>
  <si>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</si>
  <si>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</si>
  <si>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</si>
  <si>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</si>
  <si>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</si>
  <si>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</si>
  <si>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</si>
  <si>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</si>
  <si>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</si>
  <si>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</si>
  <si>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</si>
  <si>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</si>
  <si>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</si>
  <si>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</si>
  <si>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</si>
  <si>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</si>
  <si>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</si>
  <si>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</si>
  <si>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</si>
  <si>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</si>
  <si>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</si>
  <si>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</si>
  <si>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</si>
  <si>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</si>
  <si>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</si>
  <si>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</si>
  <si>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</si>
  <si>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</si>
  <si>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</si>
  <si>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</si>
  <si>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</si>
  <si>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</si>
  <si>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</si>
  <si>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</si>
  <si>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</si>
  <si>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</si>
  <si>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</si>
  <si>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</si>
  <si>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</si>
  <si>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</si>
  <si>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</si>
  <si>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</si>
  <si>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</si>
  <si>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</si>
  <si>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</si>
  <si>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</si>
  <si>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</si>
  <si>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</si>
  <si>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</si>
  <si>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</si>
  <si>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</si>
  <si>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</si>
  <si>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</si>
  <si>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</si>
  <si>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</si>
  <si>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</si>
  <si>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</si>
  <si>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</si>
  <si>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</si>
  <si>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</si>
  <si>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</si>
  <si>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</si>
  <si>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</si>
  <si>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</si>
  <si>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</si>
  <si>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</si>
  <si>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</si>
  <si>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</si>
  <si>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</si>
  <si>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</si>
  <si>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</si>
  <si>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</si>
  <si>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</si>
  <si>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</si>
  <si>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</si>
  <si>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</si>
  <si>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</si>
  <si>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</si>
  <si>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</si>
  <si>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</si>
  <si>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</si>
  <si>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</si>
  <si>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</si>
  <si>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</si>
  <si>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</si>
  <si>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</si>
  <si>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</si>
  <si>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</si>
  <si>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</si>
  <si>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</si>
  <si>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</si>
  <si>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</si>
  <si>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</si>
  <si>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</si>
  <si>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</si>
  <si>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</si>
  <si>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</si>
  <si>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</si>
  <si>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</si>
  <si>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</si>
  <si>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</si>
  <si>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</si>
  <si>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</si>
  <si>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</si>
  <si>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</si>
  <si>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</si>
  <si>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</si>
  <si>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</si>
  <si>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</si>
  <si>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</si>
  <si>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</si>
  <si>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</si>
  <si>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</si>
  <si>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</si>
  <si>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</si>
  <si>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</si>
  <si>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</si>
  <si>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</si>
  <si>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</si>
  <si>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</si>
  <si>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</si>
  <si>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</si>
  <si>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</si>
  <si>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</si>
  <si>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</si>
  <si>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</si>
  <si>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</si>
  <si>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</si>
  <si>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</si>
  <si>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</si>
  <si>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</si>
  <si>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</si>
  <si>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</si>
  <si>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</si>
  <si>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</si>
  <si>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</si>
  <si>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</si>
  <si>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</si>
  <si>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</si>
  <si>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</si>
  <si>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</si>
  <si>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</si>
  <si>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</si>
  <si>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</si>
  <si>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</si>
  <si>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</si>
  <si>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</si>
  <si>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</si>
  <si>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</si>
  <si>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</si>
  <si>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</si>
  <si>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</si>
  <si>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</si>
  <si>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</si>
  <si>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</si>
  <si>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</si>
  <si>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</si>
  <si>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</si>
  <si>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</si>
  <si>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</si>
  <si>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</si>
  <si>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</si>
  <si>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</si>
  <si>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</si>
  <si>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</si>
  <si>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</si>
  <si>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</si>
  <si>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</si>
  <si>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</si>
  <si>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</si>
  <si>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</si>
  <si>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</si>
  <si>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</si>
  <si>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</si>
  <si>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</si>
  <si>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</si>
  <si>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</si>
  <si>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</si>
  <si>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</si>
  <si>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</si>
  <si>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</si>
  <si>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</si>
  <si>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</si>
  <si>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</si>
  <si>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</si>
  <si>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</si>
  <si>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</si>
  <si>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</si>
  <si>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</si>
  <si>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</si>
  <si>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</si>
  <si>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</si>
  <si>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</si>
  <si>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</si>
  <si>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</si>
  <si>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</si>
  <si>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</si>
  <si>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</si>
  <si>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</si>
  <si>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</si>
  <si>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</si>
  <si>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</si>
  <si>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</si>
  <si>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</si>
  <si>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</si>
  <si>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</si>
  <si>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</si>
  <si>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</si>
  <si>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</si>
  <si>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</si>
  <si>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</si>
  <si>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</si>
  <si>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</si>
  <si>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</si>
  <si>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</si>
  <si>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</si>
  <si>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</si>
  <si>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</si>
  <si>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</si>
  <si>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</si>
  <si>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</si>
  <si>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</si>
  <si>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</si>
  <si>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</si>
  <si>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</si>
  <si>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</si>
  <si>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</si>
  <si>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</si>
  <si>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</si>
  <si>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</si>
  <si>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</si>
  <si>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</si>
  <si>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</si>
  <si>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</si>
  <si>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</si>
  <si>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</si>
  <si>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</si>
  <si>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</si>
  <si>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</si>
  <si>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</si>
  <si>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</si>
  <si>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</si>
  <si>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</si>
  <si>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</si>
  <si>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</si>
  <si>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</si>
  <si>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</si>
  <si>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</si>
  <si>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</si>
  <si>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</si>
  <si>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</si>
  <si>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</si>
  <si>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</si>
  <si>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</si>
  <si>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</si>
  <si>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</si>
  <si>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</si>
  <si>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</si>
  <si>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</si>
  <si>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</si>
  <si>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</si>
  <si>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</si>
  <si>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</si>
  <si>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</si>
  <si>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</si>
  <si>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</si>
  <si>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</si>
  <si>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</si>
  <si>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</si>
  <si>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</si>
  <si>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</si>
  <si>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</si>
  <si>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</si>
  <si>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</si>
  <si>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</si>
  <si>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</si>
  <si>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</si>
  <si>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</si>
  <si>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</si>
  <si>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</si>
  <si>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</si>
  <si>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</si>
  <si>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</si>
  <si>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</si>
  <si>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</si>
  <si>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</si>
  <si>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</si>
  <si>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</si>
  <si>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</si>
  <si>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</si>
  <si>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</si>
  <si>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</si>
  <si>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</si>
  <si>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</si>
  <si>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</si>
  <si>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</si>
  <si>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</si>
  <si>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</si>
  <si>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</si>
  <si>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</si>
  <si>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</si>
  <si>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</si>
  <si>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</si>
  <si>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</si>
  <si>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</si>
  <si>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</si>
  <si>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</si>
  <si>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</si>
  <si>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</si>
  <si>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</si>
  <si>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</si>
  <si>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</si>
  <si>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</si>
  <si>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</si>
  <si>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</si>
  <si>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</si>
  <si>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</si>
  <si>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</si>
  <si>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</si>
  <si>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</si>
  <si>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</si>
  <si>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</si>
  <si>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</si>
  <si>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</si>
  <si>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</si>
  <si>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</si>
  <si>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</si>
  <si>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</si>
  <si>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</si>
  <si>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</si>
  <si>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</si>
  <si>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</si>
  <si>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</si>
  <si>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</si>
  <si>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</si>
  <si>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</si>
  <si>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</si>
  <si>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</si>
  <si>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</si>
  <si>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</si>
  <si>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</si>
  <si>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</si>
  <si>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</si>
  <si>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</si>
  <si>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</si>
  <si>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</si>
  <si>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</si>
  <si>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</si>
  <si>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</si>
  <si>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</si>
  <si>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</si>
  <si>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</si>
  <si>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</si>
  <si>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</si>
  <si>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</si>
  <si>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</si>
  <si>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</si>
  <si>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</si>
  <si>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</si>
  <si>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</si>
  <si>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</si>
  <si>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</si>
  <si>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</si>
  <si>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</si>
  <si>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</si>
  <si>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</si>
  <si>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</si>
  <si>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</si>
  <si>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</si>
  <si>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</si>
  <si>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</si>
  <si>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</si>
  <si>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</si>
  <si>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</si>
  <si>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</si>
  <si>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</si>
  <si>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</si>
  <si>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</si>
  <si>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</si>
  <si>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</si>
  <si>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</si>
  <si>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</si>
  <si>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</si>
  <si>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</si>
  <si>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</si>
  <si>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</si>
  <si>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</si>
  <si>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</si>
  <si>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</si>
  <si>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</si>
  <si>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</si>
  <si>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</si>
  <si>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</si>
  <si>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</si>
  <si>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</si>
  <si>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</si>
  <si>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</si>
  <si>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</si>
  <si>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</si>
  <si>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</si>
  <si>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</si>
  <si>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</si>
  <si>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</si>
  <si>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</si>
  <si>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</si>
  <si>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</si>
  <si>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</si>
  <si>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</si>
  <si>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</si>
  <si>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</si>
  <si>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</si>
  <si>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</si>
  <si>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</si>
  <si>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</si>
  <si>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</si>
  <si>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</si>
  <si>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</si>
  <si>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</si>
  <si>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</si>
  <si>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</si>
  <si>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</si>
  <si>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</si>
  <si>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</si>
  <si>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</si>
  <si>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</si>
  <si>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</si>
  <si>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</si>
  <si>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</si>
  <si>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</si>
  <si>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</si>
  <si>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</si>
  <si>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</si>
  <si>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</si>
  <si>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</si>
  <si>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</si>
  <si>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</si>
  <si>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</si>
  <si>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</si>
  <si>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</si>
  <si>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</si>
  <si>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</si>
  <si>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</si>
  <si>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</si>
  <si>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</si>
  <si>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</si>
  <si>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</si>
  <si>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</si>
  <si>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</si>
  <si>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</si>
  <si>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</si>
  <si>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</si>
  <si>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</si>
  <si>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</si>
  <si>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</si>
  <si>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</si>
  <si>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</si>
  <si>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</si>
  <si>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</si>
  <si>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</si>
  <si>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</si>
  <si>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</si>
  <si>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</si>
  <si>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</si>
  <si>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</si>
  <si>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</si>
  <si>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</si>
  <si>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</si>
  <si>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</si>
  <si>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</si>
  <si>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</si>
  <si>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</si>
  <si>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</si>
  <si>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</si>
  <si>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</si>
  <si>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</si>
  <si>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</si>
  <si>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</si>
  <si>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</si>
  <si>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</si>
  <si>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</si>
  <si>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</si>
  <si>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</si>
  <si>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</si>
  <si>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</si>
  <si>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</si>
  <si>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</si>
  <si>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</si>
  <si>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</si>
  <si>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</si>
  <si>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</si>
  <si>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</si>
  <si>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</si>
  <si>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</si>
  <si>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</si>
  <si>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</si>
  <si>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</si>
  <si>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</si>
  <si>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</si>
  <si>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</si>
  <si>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</si>
  <si>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</si>
  <si>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</si>
  <si>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</si>
  <si>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</si>
  <si>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</si>
  <si>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</si>
  <si>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</si>
  <si>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</si>
  <si>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</si>
  <si>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</si>
  <si>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</si>
  <si>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</si>
  <si>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</si>
  <si>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</si>
  <si>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</si>
  <si>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</si>
  <si>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</si>
  <si>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</si>
  <si>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</si>
  <si>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</si>
  <si>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</si>
  <si>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</si>
  <si>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</si>
  <si>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</si>
  <si>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</si>
  <si>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</si>
  <si>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</si>
  <si>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</si>
  <si>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</si>
  <si>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</si>
  <si>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</si>
  <si>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</si>
  <si>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</si>
  <si>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</si>
  <si>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</si>
  <si>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</si>
  <si>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</si>
  <si>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</si>
  <si>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</si>
  <si>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</si>
  <si>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</si>
  <si>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</si>
  <si>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</si>
  <si>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</si>
  <si>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</si>
  <si>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</si>
  <si>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</si>
  <si>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</si>
  <si>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</si>
  <si>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</si>
  <si>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</si>
  <si>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</si>
  <si>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</si>
  <si>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</si>
  <si>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</si>
  <si>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</si>
  <si>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</si>
  <si>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</si>
  <si>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</si>
  <si>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</si>
  <si>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</si>
  <si>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</si>
  <si>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</si>
  <si>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</si>
  <si>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</si>
  <si>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</si>
  <si>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</si>
  <si>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</si>
  <si>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</si>
  <si>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</si>
  <si>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</si>
  <si>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</si>
  <si>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</si>
  <si>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</si>
  <si>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</si>
  <si>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</si>
  <si>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</si>
  <si>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</si>
  <si>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</si>
  <si>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</si>
  <si>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</si>
  <si>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</si>
  <si>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</si>
  <si>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</si>
  <si>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</si>
  <si>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</si>
  <si>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</si>
  <si>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</si>
  <si>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</si>
  <si>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</si>
  <si>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</si>
  <si>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</si>
  <si>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</si>
  <si>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</si>
  <si>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</si>
  <si>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</si>
  <si>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</si>
  <si>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</si>
  <si>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</si>
  <si>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</si>
  <si>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</si>
  <si>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</si>
  <si>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</si>
  <si>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</si>
  <si>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</si>
  <si>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</si>
  <si>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</si>
  <si>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</si>
  <si>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</si>
  <si>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</si>
  <si>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</si>
  <si>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</si>
  <si>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</si>
  <si>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</si>
  <si>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</si>
  <si>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</si>
  <si>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</si>
  <si>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</si>
  <si>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</si>
  <si>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</si>
  <si>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</si>
  <si>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</si>
  <si>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</si>
  <si>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</si>
  <si>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</si>
  <si>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</si>
  <si>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</si>
  <si>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</si>
  <si>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</si>
  <si>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</si>
  <si>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</si>
  <si>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</si>
  <si>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</si>
  <si>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</si>
  <si>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</si>
  <si>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</si>
  <si>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</si>
  <si>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</si>
  <si>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</si>
  <si>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</si>
  <si>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</si>
  <si>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</si>
  <si>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</si>
  <si>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</si>
  <si>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</si>
  <si>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</si>
  <si>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</si>
  <si>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</si>
  <si>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</si>
  <si>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</si>
  <si>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</si>
  <si>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</si>
  <si>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</si>
  <si>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</si>
  <si>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</si>
  <si>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</si>
  <si>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</si>
  <si>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</si>
  <si>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</si>
  <si>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</si>
  <si>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</si>
  <si>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</si>
  <si>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</si>
  <si>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</si>
  <si>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</si>
  <si>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</si>
  <si>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</si>
  <si>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</si>
  <si>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</si>
  <si>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</si>
  <si>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</si>
  <si>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</si>
  <si>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</si>
  <si>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</si>
  <si>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</si>
  <si>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</si>
  <si>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</si>
  <si>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</si>
  <si>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</si>
  <si>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</si>
  <si>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</si>
  <si>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</si>
  <si>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</si>
  <si>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</si>
  <si>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</si>
  <si>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</si>
  <si>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</si>
  <si>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</si>
  <si>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</si>
  <si>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</si>
  <si>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</si>
  <si>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</si>
  <si>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</si>
  <si>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</si>
  <si>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</si>
  <si>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</si>
  <si>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</si>
  <si>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</si>
  <si>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</si>
  <si>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</si>
  <si>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</si>
  <si>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</si>
  <si>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</si>
  <si>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</si>
  <si>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</si>
  <si>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</si>
  <si>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</si>
  <si>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</si>
  <si>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</si>
  <si>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</si>
  <si>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</si>
  <si>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</si>
  <si>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</si>
  <si>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</si>
  <si>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</si>
  <si>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</si>
  <si>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</si>
  <si>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</si>
  <si>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</si>
  <si>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</si>
  <si>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</si>
  <si>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</si>
  <si>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</si>
  <si>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</si>
  <si>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</si>
  <si>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</si>
  <si>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</si>
  <si>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</si>
  <si>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</si>
  <si>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</si>
  <si>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</si>
  <si>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</si>
  <si>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</si>
  <si>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</si>
  <si>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</si>
  <si>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</si>
  <si>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</si>
  <si>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</si>
  <si>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</si>
  <si>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</si>
  <si>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</si>
  <si>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</si>
  <si>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</si>
  <si>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</si>
  <si>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</si>
  <si>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</si>
  <si>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</si>
  <si>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</si>
  <si>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</si>
  <si>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</si>
  <si>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</si>
  <si>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</si>
  <si>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</si>
  <si>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</si>
  <si>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</si>
  <si>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</si>
  <si>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</si>
  <si>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</si>
  <si>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</si>
  <si>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</si>
  <si>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</si>
  <si>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</si>
  <si>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</si>
  <si>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</si>
  <si>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</si>
  <si>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</si>
  <si>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</si>
  <si>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</si>
  <si>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</si>
  <si>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</si>
  <si>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</si>
  <si>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</si>
  <si>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</si>
  <si>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</si>
  <si>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</si>
  <si>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</si>
  <si>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</si>
  <si>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</si>
  <si>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</si>
  <si>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</si>
  <si>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</si>
  <si>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</si>
  <si>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</si>
  <si>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</si>
  <si>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</si>
  <si>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</si>
  <si>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</si>
  <si>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</si>
  <si>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</si>
  <si>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</si>
  <si>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</si>
  <si>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</si>
  <si>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</si>
  <si>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</si>
  <si>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</si>
  <si>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</si>
  <si>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</si>
  <si>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</si>
  <si>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</si>
  <si>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</si>
  <si>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</si>
  <si>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</si>
  <si>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</si>
  <si>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</si>
  <si>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</si>
  <si>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</si>
  <si>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</si>
  <si>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</si>
  <si>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</si>
  <si>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</si>
  <si>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</si>
  <si>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</si>
  <si>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</si>
  <si>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</si>
  <si>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</si>
  <si>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</si>
  <si>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</si>
  <si>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</si>
  <si>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</si>
  <si>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</si>
  <si>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</si>
  <si>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</si>
  <si>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</si>
  <si>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</si>
  <si>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</si>
  <si>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</si>
  <si>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</si>
  <si>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</si>
  <si>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</si>
  <si>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</si>
  <si>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</si>
  <si>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</si>
  <si>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</si>
  <si>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</si>
  <si>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</si>
  <si>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</si>
  <si>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</si>
  <si>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</si>
  <si>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</si>
  <si>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</si>
  <si>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</si>
  <si>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</si>
  <si>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</si>
  <si>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</si>
  <si>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</si>
  <si>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</si>
  <si>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</si>
  <si>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</si>
  <si>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</si>
  <si>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</si>
  <si>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</si>
  <si>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</si>
  <si>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</si>
  <si>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</si>
  <si>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</si>
  <si>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</si>
  <si>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</si>
  <si>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</si>
  <si>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</si>
  <si>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</si>
  <si>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</si>
  <si>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</si>
  <si>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</si>
  <si>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</si>
  <si>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</si>
  <si>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</si>
  <si>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</si>
  <si>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</si>
  <si>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</si>
  <si>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</si>
  <si>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</si>
  <si>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</si>
  <si>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</si>
  <si>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</si>
  <si>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</si>
  <si>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</si>
  <si>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</si>
  <si>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</si>
  <si>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</si>
  <si>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</si>
  <si>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</si>
  <si>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</si>
  <si>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</si>
  <si>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</si>
  <si>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</si>
  <si>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</si>
  <si>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</si>
  <si>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</si>
  <si>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</si>
  <si>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</si>
  <si>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</si>
  <si>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</si>
  <si>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</si>
  <si>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</si>
  <si>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</si>
  <si>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</si>
  <si>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</si>
  <si>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</si>
  <si>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</si>
  <si>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</si>
  <si>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</si>
  <si>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</si>
  <si>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</si>
  <si>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</si>
  <si>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</si>
  <si>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</si>
  <si>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</si>
  <si>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</si>
  <si>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</si>
  <si>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</si>
  <si>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</si>
  <si>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</si>
  <si>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</si>
  <si>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</si>
  <si>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</si>
  <si>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</si>
  <si>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</si>
  <si>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</si>
  <si>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</si>
  <si>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</si>
  <si>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</si>
  <si>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</si>
  <si>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</si>
  <si>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</si>
  <si>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</si>
  <si>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</si>
  <si>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</si>
  <si>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</si>
  <si>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</si>
  <si>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</si>
  <si>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</si>
  <si>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</si>
  <si>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</si>
  <si>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</si>
  <si>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</si>
  <si>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</si>
  <si>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</si>
  <si>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</si>
  <si>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</si>
  <si>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</si>
  <si>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</si>
  <si>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</si>
  <si>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</si>
  <si>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</si>
  <si>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</si>
  <si>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</si>
  <si>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</si>
  <si>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</si>
  <si>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</si>
  <si>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</si>
  <si>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</si>
  <si>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</si>
  <si>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</si>
  <si>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</si>
  <si>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</si>
  <si>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</si>
  <si>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</si>
  <si>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</si>
  <si>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</si>
  <si>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</si>
  <si>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</si>
  <si>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</si>
  <si>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</si>
  <si>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</si>
  <si>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</si>
  <si>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</si>
  <si>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</si>
  <si>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</si>
  <si>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</si>
  <si>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</si>
  <si>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</si>
  <si>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</si>
  <si>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</si>
  <si>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</si>
  <si>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</si>
  <si>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</si>
  <si>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</si>
  <si>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</si>
  <si>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</si>
  <si>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</si>
  <si>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</si>
  <si>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</si>
  <si>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</si>
  <si>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</si>
  <si>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</si>
  <si>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</si>
  <si>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</si>
  <si>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</si>
  <si>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</si>
  <si>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</si>
  <si>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</si>
  <si>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</si>
  <si>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</si>
  <si>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</si>
  <si>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</si>
  <si>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</si>
  <si>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</si>
  <si>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</si>
  <si>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</si>
  <si>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</si>
  <si>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</si>
  <si>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</si>
  <si>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</si>
  <si>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</si>
  <si>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</si>
  <si>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</si>
  <si>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</si>
  <si>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</si>
  <si>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</si>
  <si>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</si>
  <si>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</si>
  <si>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</si>
  <si>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</si>
  <si>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</si>
  <si>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</si>
  <si>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</si>
  <si>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</si>
  <si>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</si>
  <si>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</si>
  <si>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</si>
  <si>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</si>
  <si>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</si>
  <si>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</si>
  <si>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</si>
  <si>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</si>
  <si>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</si>
  <si>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</si>
  <si>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</si>
  <si>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</si>
  <si>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</si>
  <si>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</si>
  <si>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</si>
  <si>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</si>
  <si>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</si>
  <si>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</si>
  <si>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</si>
  <si>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</si>
  <si>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</si>
  <si>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</si>
  <si>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</si>
  <si>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</si>
  <si>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</si>
  <si>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</si>
  <si>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</si>
  <si>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</si>
  <si>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</si>
  <si>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</si>
  <si>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</si>
  <si>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</si>
  <si>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</si>
  <si>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</si>
  <si>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</si>
  <si>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</si>
  <si>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</si>
  <si>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</si>
  <si>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</si>
  <si>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</si>
  <si>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</si>
  <si>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</si>
  <si>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</si>
  <si>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</si>
  <si>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</si>
  <si>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</si>
  <si>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</si>
  <si>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</si>
  <si>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</si>
  <si>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</si>
  <si>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</si>
  <si>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</si>
  <si>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</si>
  <si>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</si>
  <si>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</si>
  <si>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</si>
  <si>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</si>
  <si>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</si>
  <si>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</si>
  <si>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</si>
  <si>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</si>
  <si>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</si>
  <si>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</si>
  <si>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</si>
  <si>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</si>
  <si>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</si>
  <si>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</si>
  <si>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</si>
  <si>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</si>
  <si>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</si>
  <si>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</si>
  <si>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</si>
  <si>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</si>
  <si>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</si>
  <si>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</si>
  <si>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</si>
  <si>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</si>
  <si>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</si>
  <si>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</si>
  <si>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</si>
  <si>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</si>
  <si>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</si>
  <si>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</si>
  <si>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</si>
  <si>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</si>
  <si>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</si>
  <si>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</si>
  <si>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</si>
  <si>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</si>
  <si>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</si>
  <si>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</si>
  <si>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</si>
  <si>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</si>
  <si>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</si>
  <si>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</si>
  <si>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</si>
  <si>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</si>
  <si>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</si>
  <si>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</si>
  <si>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</si>
  <si>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</si>
  <si>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</si>
  <si>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</si>
  <si>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</si>
  <si>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</si>
  <si>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</si>
  <si>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</si>
  <si>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</si>
  <si>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</si>
  <si>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</si>
  <si>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</si>
  <si>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</si>
  <si>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</si>
  <si>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</si>
  <si>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</si>
  <si>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</si>
  <si>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</si>
  <si>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</si>
  <si>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</si>
  <si>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</si>
  <si>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</si>
  <si>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</si>
  <si>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</si>
  <si>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</si>
  <si>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</si>
  <si>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</si>
  <si>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</si>
  <si>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</si>
  <si>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</si>
  <si>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</si>
  <si>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</si>
  <si>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</si>
  <si>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</si>
  <si>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</si>
  <si>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</si>
  <si>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</si>
  <si>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</si>
  <si>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</si>
  <si>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</si>
  <si>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</si>
  <si>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</si>
  <si>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</si>
  <si>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</si>
  <si>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</si>
  <si>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</si>
  <si>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</si>
  <si>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</si>
  <si>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</si>
  <si>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</si>
  <si>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</si>
  <si>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</si>
  <si>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</si>
  <si>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</si>
  <si>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</si>
  <si>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</si>
  <si>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</si>
  <si>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</si>
  <si>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</si>
  <si>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</si>
  <si>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</si>
  <si>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</si>
  <si>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</si>
  <si>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</si>
  <si>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</si>
  <si>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</si>
  <si>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</si>
  <si>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</si>
  <si>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</si>
  <si>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</si>
  <si>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</si>
  <si>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</si>
  <si>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</si>
  <si>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</si>
  <si>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</si>
  <si>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</si>
  <si>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</si>
  <si>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</si>
  <si>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</si>
  <si>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</si>
  <si>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</si>
  <si>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</si>
  <si>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</si>
  <si>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</si>
  <si>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</si>
  <si>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</si>
  <si>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</si>
  <si>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</si>
  <si>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</si>
  <si>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</si>
  <si>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</si>
  <si>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</si>
  <si>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</si>
  <si>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</si>
  <si>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</si>
  <si>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</si>
  <si>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</si>
  <si>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</si>
  <si>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</si>
  <si>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</si>
  <si>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</si>
  <si>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</si>
  <si>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</si>
  <si>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</si>
  <si>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</si>
  <si>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</si>
  <si>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</si>
  <si>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</si>
  <si>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</si>
  <si>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</si>
  <si>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</si>
  <si>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</si>
  <si>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</si>
  <si>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</si>
  <si>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</si>
  <si>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</si>
  <si>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</si>
  <si>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</si>
  <si>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</si>
  <si>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</si>
  <si>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</si>
  <si>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</si>
  <si>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</si>
  <si>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</si>
  <si>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</si>
  <si>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</si>
  <si>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</si>
  <si>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</si>
  <si>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</si>
  <si>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</si>
  <si>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</si>
  <si>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</si>
  <si>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</si>
  <si>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</si>
  <si>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</si>
  <si>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</si>
  <si>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</si>
  <si>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</si>
  <si>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</si>
  <si>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</si>
  <si>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</si>
  <si>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</si>
  <si>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</si>
  <si>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</si>
  <si>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</si>
  <si>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</si>
  <si>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</si>
  <si>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</si>
  <si>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</si>
  <si>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</si>
  <si>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</si>
  <si>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</si>
  <si>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</si>
  <si>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</si>
  <si>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</si>
  <si>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</si>
  <si>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</si>
  <si>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</si>
  <si>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</si>
  <si>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</si>
  <si>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</si>
  <si>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</si>
  <si>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</si>
  <si>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</si>
  <si>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</si>
  <si>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</si>
  <si>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</si>
  <si>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</si>
  <si>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</si>
  <si>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</si>
  <si>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</si>
  <si>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</si>
  <si>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</si>
  <si>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</si>
  <si>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</si>
  <si>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</si>
  <si>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</si>
  <si>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</si>
  <si>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</si>
  <si>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</si>
  <si>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</si>
  <si>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</si>
  <si>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</si>
  <si>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</si>
  <si>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</si>
  <si>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</si>
  <si>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</si>
  <si>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</si>
  <si>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</si>
  <si>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</si>
  <si>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</si>
  <si>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</si>
  <si>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</si>
  <si>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</si>
  <si>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</si>
  <si>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</si>
  <si>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</si>
  <si>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</si>
  <si>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</si>
  <si>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</si>
  <si>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</si>
  <si>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</si>
  <si>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</si>
  <si>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</si>
  <si>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</si>
  <si>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</si>
  <si>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</si>
  <si>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</si>
  <si>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</si>
  <si>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</si>
  <si>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</si>
  <si>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</si>
  <si>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</si>
  <si>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</si>
  <si>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</si>
  <si>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</si>
  <si>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</si>
  <si>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</si>
  <si>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</si>
  <si>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</si>
  <si>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</si>
  <si>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</si>
  <si>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</si>
  <si>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</si>
  <si>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</si>
  <si>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</si>
  <si>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</si>
  <si>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</si>
  <si>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</si>
  <si>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</si>
  <si>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</si>
  <si>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</si>
  <si>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</si>
  <si>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</si>
  <si>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</si>
  <si>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</si>
  <si>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</si>
  <si>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</si>
  <si>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</si>
  <si>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</si>
  <si>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</si>
  <si>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</si>
  <si>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</si>
  <si>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</si>
  <si>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</si>
  <si>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</si>
  <si>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</si>
  <si>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</si>
  <si>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</si>
  <si>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</si>
  <si>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</si>
  <si>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</si>
  <si>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</si>
  <si>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</si>
  <si>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</si>
  <si>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</si>
  <si>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</si>
  <si>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</si>
  <si>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</si>
  <si>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</si>
  <si>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</si>
  <si>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</si>
  <si>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</si>
  <si>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</si>
  <si>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</si>
  <si>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</si>
  <si>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</si>
  <si>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</si>
  <si>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</si>
  <si>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</si>
  <si>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</si>
  <si>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</si>
  <si>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</si>
  <si>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</si>
  <si>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</si>
  <si>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</si>
  <si>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</si>
  <si>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</si>
  <si>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</si>
  <si>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</si>
  <si>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</si>
  <si>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</si>
  <si>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</si>
  <si>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</si>
  <si>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</si>
  <si>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</si>
  <si>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</si>
  <si>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</si>
  <si>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</si>
  <si>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</si>
  <si>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</si>
  <si>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</si>
  <si>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</si>
  <si>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</si>
  <si>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</si>
  <si>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</si>
  <si>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</si>
  <si>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</si>
  <si>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</si>
  <si>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</si>
  <si>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</si>
  <si>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</si>
  <si>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</si>
  <si>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</si>
  <si>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</si>
  <si>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</si>
  <si>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</si>
  <si>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</si>
  <si>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</si>
  <si>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</si>
  <si>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</si>
  <si>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</si>
  <si>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</si>
  <si>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</si>
  <si>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</si>
  <si>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</si>
  <si>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</si>
  <si>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</si>
  <si>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</si>
  <si>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</si>
  <si>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</si>
  <si>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</si>
  <si>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</si>
  <si>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</si>
  <si>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</si>
  <si>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</si>
  <si>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</si>
  <si>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</si>
  <si>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</si>
  <si>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</si>
  <si>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</si>
  <si>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</si>
  <si>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</si>
  <si>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</si>
  <si>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</si>
  <si>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</si>
  <si>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</si>
  <si>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</si>
  <si>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</si>
  <si>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</si>
  <si>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</si>
  <si>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</si>
  <si>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</si>
  <si>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</si>
  <si>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</si>
  <si>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</si>
  <si>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</si>
  <si>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</si>
  <si>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</si>
  <si>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</si>
  <si>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</si>
  <si>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</si>
  <si>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</si>
  <si>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</si>
  <si>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</si>
  <si>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</si>
  <si>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</si>
  <si>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</si>
  <si>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</si>
  <si>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</si>
  <si>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</si>
  <si>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</si>
  <si>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</si>
  <si>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</si>
  <si>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</si>
  <si>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</si>
  <si>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</si>
  <si>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</si>
  <si>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</si>
  <si>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</si>
  <si>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</si>
  <si>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</si>
  <si>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</si>
  <si>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</si>
  <si>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</si>
  <si>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</si>
  <si>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</si>
  <si>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</si>
  <si>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</si>
  <si>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</si>
  <si>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</si>
  <si>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</si>
  <si>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</si>
  <si>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</si>
  <si>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</si>
  <si>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</si>
  <si>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</si>
  <si>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</si>
  <si>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</si>
  <si>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</si>
  <si>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</si>
  <si>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</si>
  <si>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</si>
  <si>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</si>
  <si>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</si>
  <si>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</si>
  <si>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</si>
  <si>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</si>
  <si>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</si>
  <si>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</si>
  <si>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</si>
  <si>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</si>
  <si>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</si>
  <si>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</si>
  <si>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</si>
  <si>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</si>
  <si>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</si>
  <si>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</si>
  <si>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</si>
  <si>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</si>
  <si>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</si>
  <si>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</si>
  <si>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</si>
  <si>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</si>
  <si>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</si>
  <si>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</si>
  <si>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</si>
  <si>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</si>
  <si>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</si>
  <si>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</si>
  <si>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</si>
  <si>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</si>
  <si>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</si>
  <si>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</si>
  <si>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</si>
  <si>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</si>
  <si>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</si>
  <si>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</si>
  <si>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</si>
  <si>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</si>
  <si>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</si>
  <si>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</si>
  <si>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</si>
  <si>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</si>
  <si>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</si>
  <si>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</si>
  <si>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</si>
  <si>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</si>
  <si>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</si>
  <si>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</si>
  <si>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</si>
  <si>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</si>
  <si>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</si>
  <si>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</si>
  <si>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</si>
  <si>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</si>
  <si>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</si>
  <si>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</si>
  <si>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</si>
  <si>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</si>
  <si>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</si>
  <si>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</si>
  <si>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</si>
  <si>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</si>
  <si>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</si>
  <si>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</si>
  <si>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</si>
  <si>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</si>
  <si>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</si>
  <si>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</si>
  <si>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</si>
  <si>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</si>
  <si>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</si>
  <si>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</si>
  <si>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</si>
  <si>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</si>
  <si>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</si>
  <si>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</si>
  <si>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</si>
  <si>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</si>
  <si>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</si>
  <si>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</si>
  <si>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</si>
  <si>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</si>
  <si>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</si>
  <si>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</si>
  <si>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</si>
  <si>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</si>
  <si>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</si>
  <si>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</si>
  <si>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</si>
  <si>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</si>
  <si>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</si>
  <si>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</si>
  <si>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</si>
  <si>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</si>
  <si>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</si>
  <si>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</si>
  <si>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</si>
  <si>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</si>
  <si>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</si>
  <si>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</si>
  <si>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</si>
  <si>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</si>
  <si>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</si>
  <si>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</si>
  <si>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</si>
  <si>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</si>
  <si>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</si>
  <si>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</si>
  <si>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</si>
  <si>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</si>
  <si>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</si>
  <si>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</si>
  <si>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</si>
  <si>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</si>
  <si>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</si>
  <si>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</si>
  <si>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</si>
  <si>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</si>
  <si>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</si>
  <si>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</si>
  <si>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</si>
  <si>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</si>
  <si>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</si>
  <si>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</si>
  <si>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</si>
  <si>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</si>
  <si>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</si>
  <si>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</si>
  <si>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</si>
  <si>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</si>
  <si>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</si>
  <si>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</si>
  <si>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</si>
  <si>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</si>
  <si>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</si>
  <si>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</si>
  <si>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</si>
  <si>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</si>
  <si>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</si>
  <si>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</si>
  <si>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</si>
  <si>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</si>
  <si>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</si>
  <si>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</si>
  <si>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</si>
  <si>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</si>
  <si>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</si>
  <si>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</si>
  <si>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</si>
  <si>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</si>
  <si>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</si>
  <si>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</si>
  <si>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</si>
  <si>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</si>
  <si>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</si>
  <si>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</si>
  <si>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</si>
  <si>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</si>
  <si>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</si>
  <si>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</si>
  <si>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</si>
  <si>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</si>
  <si>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</si>
  <si>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</si>
  <si>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</si>
  <si>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</si>
  <si>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</si>
  <si>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</si>
  <si>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</si>
  <si>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</si>
  <si>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</si>
  <si>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</si>
  <si>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</si>
  <si>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</si>
  <si>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</si>
  <si>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</si>
  <si>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</si>
  <si>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</si>
  <si>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</si>
  <si>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</si>
  <si>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</si>
  <si>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</si>
  <si>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</si>
  <si>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</si>
  <si>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</si>
  <si>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</si>
  <si>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</si>
  <si>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</si>
  <si>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</si>
  <si>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</si>
  <si>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</si>
  <si>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</si>
  <si>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</si>
  <si>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</si>
  <si>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</si>
  <si>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</si>
  <si>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</si>
  <si>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</si>
  <si>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</si>
  <si>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</si>
  <si>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</si>
  <si>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</si>
  <si>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</si>
  <si>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</si>
  <si>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</si>
  <si>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</si>
  <si>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</si>
  <si>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</si>
  <si>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</si>
  <si>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</si>
  <si>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</si>
  <si>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</si>
  <si>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</si>
  <si>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</si>
  <si>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</si>
  <si>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</si>
  <si>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</si>
  <si>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</si>
  <si>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</si>
  <si>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</si>
  <si>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</si>
  <si>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</si>
  <si>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</si>
  <si>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</si>
  <si>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</si>
  <si>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</si>
  <si>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</si>
  <si>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</si>
  <si>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</si>
  <si>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</si>
  <si>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</si>
  <si>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</si>
  <si>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</si>
  <si>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</si>
  <si>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</si>
  <si>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</si>
  <si>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</si>
  <si>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</si>
  <si>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</si>
  <si>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</si>
  <si>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</si>
  <si>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</si>
  <si>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</si>
  <si>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</si>
  <si>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</si>
  <si>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</si>
  <si>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</si>
  <si>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</si>
  <si>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</si>
  <si>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</si>
  <si>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</si>
  <si>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</si>
  <si>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</si>
  <si>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</si>
  <si>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</si>
  <si>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</si>
  <si>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</si>
  <si>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</si>
  <si>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</si>
  <si>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</si>
  <si>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</si>
  <si>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</si>
  <si>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</si>
  <si>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</si>
  <si>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</si>
  <si>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</si>
  <si>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</si>
  <si>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</si>
  <si>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</si>
  <si>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</si>
  <si>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</si>
  <si>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</si>
  <si>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</si>
  <si>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</si>
  <si>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</si>
  <si>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</si>
  <si>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</si>
  <si>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</si>
  <si>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</si>
  <si>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</si>
  <si>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</si>
  <si>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</si>
  <si>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</si>
  <si>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</si>
  <si>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</si>
  <si>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</si>
  <si>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</si>
  <si>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</si>
  <si>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</si>
  <si>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</si>
  <si>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</si>
  <si>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</si>
  <si>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</si>
  <si>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</si>
  <si>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</si>
  <si>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</si>
  <si>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</si>
  <si>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</si>
  <si>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</si>
  <si>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</si>
  <si>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</si>
  <si>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</si>
  <si>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</si>
  <si>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</si>
  <si>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</si>
  <si>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</si>
  <si>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</si>
  <si>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</si>
  <si>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</si>
  <si>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</si>
  <si>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</si>
  <si>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</si>
  <si>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</si>
  <si>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</si>
  <si>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</si>
  <si>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</si>
  <si>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</si>
  <si>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</si>
  <si>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</si>
  <si>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</si>
  <si>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</si>
  <si>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</si>
  <si>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</si>
  <si>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</si>
  <si>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</si>
  <si>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</si>
  <si>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</si>
  <si>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</si>
  <si>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</si>
  <si>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</si>
  <si>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</si>
  <si>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</si>
  <si>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</si>
  <si>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</si>
  <si>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</si>
  <si>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</si>
  <si>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</si>
  <si>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</si>
  <si>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</si>
  <si>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</si>
  <si>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</si>
  <si>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</si>
  <si>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</si>
  <si>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</si>
  <si>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</si>
  <si>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</si>
  <si>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</si>
  <si>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</si>
  <si>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</si>
  <si>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</si>
  <si>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</si>
  <si>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</si>
  <si>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</si>
  <si>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</si>
  <si>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</si>
  <si>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</si>
  <si>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</si>
  <si>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</si>
  <si>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</si>
  <si>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</si>
  <si>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</si>
  <si>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</si>
  <si>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</si>
  <si>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</si>
  <si>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</si>
  <si>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</si>
  <si>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</si>
  <si>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</si>
  <si>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</si>
  <si>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</si>
  <si>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</si>
  <si>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</si>
  <si>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</si>
  <si>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</si>
  <si>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</si>
  <si>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</si>
  <si>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</si>
  <si>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</si>
  <si>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</si>
  <si>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</si>
  <si>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</si>
  <si>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</si>
  <si>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</si>
  <si>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</si>
  <si>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</si>
  <si>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</si>
  <si>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</si>
  <si>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</si>
  <si>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</si>
  <si>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</si>
  <si>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</si>
  <si>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</si>
  <si>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</si>
  <si>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</si>
  <si>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</si>
  <si>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</si>
  <si>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</si>
  <si>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</si>
  <si>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</si>
  <si>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</si>
  <si>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</si>
  <si>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</si>
  <si>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</si>
  <si>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</si>
  <si>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</si>
  <si>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</si>
  <si>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</si>
  <si>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</si>
  <si>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</si>
  <si>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</si>
  <si>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</si>
  <si>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</si>
  <si>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</si>
  <si>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</si>
  <si>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</si>
  <si>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</si>
  <si>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</si>
  <si>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</si>
  <si>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</si>
  <si>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</si>
  <si>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</si>
  <si>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</si>
  <si>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</si>
  <si>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</si>
  <si>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</si>
  <si>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</si>
  <si>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</si>
  <si>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</si>
  <si>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</si>
  <si>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</si>
  <si>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</si>
  <si>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</si>
  <si>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</si>
  <si>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</si>
  <si>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</si>
  <si>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</si>
  <si>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</si>
  <si>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</si>
  <si>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</si>
  <si>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</si>
  <si>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</si>
  <si>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</si>
  <si>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</si>
  <si>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</si>
  <si>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</si>
  <si>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</si>
  <si>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</si>
  <si>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</si>
  <si>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</si>
  <si>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</si>
  <si>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</si>
  <si>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</si>
  <si>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</si>
  <si>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</si>
  <si>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</si>
  <si>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</si>
  <si>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</si>
  <si>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</si>
  <si>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</si>
  <si>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</si>
  <si>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</si>
  <si>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</si>
  <si>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</si>
  <si>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</si>
  <si>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</si>
  <si>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</si>
  <si>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</si>
  <si>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</si>
  <si>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</si>
  <si>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</si>
  <si>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</si>
  <si>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</si>
  <si>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</si>
  <si>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</si>
  <si>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</si>
  <si>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</si>
  <si>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</si>
  <si>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</si>
  <si>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</si>
  <si>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</si>
  <si>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</si>
  <si>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</si>
  <si>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</si>
  <si>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</si>
  <si>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</si>
  <si>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</si>
  <si>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</si>
  <si>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</si>
  <si>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</si>
  <si>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</si>
  <si>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</si>
  <si>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</si>
  <si>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</si>
  <si>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</si>
  <si>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</si>
  <si>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</si>
  <si>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</si>
  <si>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</si>
  <si>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</si>
  <si>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</si>
  <si>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</si>
  <si>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</si>
  <si>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</si>
  <si>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</si>
  <si>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</si>
  <si>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</si>
  <si>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</si>
  <si>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</si>
  <si>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</si>
  <si>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</si>
  <si>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</si>
  <si>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</si>
  <si>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</si>
  <si>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</si>
  <si>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</si>
  <si>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</si>
  <si>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</si>
  <si>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</si>
  <si>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</si>
  <si>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</si>
  <si>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</si>
  <si>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</si>
  <si>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</si>
  <si>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</si>
  <si>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</si>
  <si>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</si>
  <si>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</si>
  <si>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</si>
  <si>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</si>
  <si>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</si>
  <si>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</si>
  <si>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</si>
  <si>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</si>
  <si>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</si>
  <si>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</si>
  <si>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</si>
  <si>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</si>
  <si>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</si>
  <si>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</si>
  <si>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</si>
  <si>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</si>
  <si>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</si>
  <si>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</si>
  <si>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</si>
  <si>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</si>
  <si>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</si>
  <si>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</si>
  <si>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</si>
  <si>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</si>
  <si>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</si>
  <si>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</si>
  <si>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</si>
  <si>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</si>
  <si>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</si>
  <si>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</si>
  <si>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</si>
  <si>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</si>
  <si>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</si>
  <si>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</si>
  <si>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</si>
  <si>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</si>
  <si>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</si>
  <si>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</si>
  <si>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</si>
  <si>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</si>
  <si>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</si>
  <si>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</si>
  <si>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</si>
  <si>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</si>
  <si>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</si>
  <si>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</si>
  <si>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</si>
  <si>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</si>
  <si>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</si>
  <si>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</si>
  <si>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</si>
  <si>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</si>
  <si>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</si>
  <si>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</si>
  <si>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</si>
  <si>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</si>
  <si>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</si>
  <si>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</si>
  <si>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</si>
  <si>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</si>
  <si>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</si>
  <si>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</si>
  <si>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</si>
  <si>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</si>
  <si>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</si>
  <si>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</si>
  <si>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</si>
  <si>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</si>
  <si>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</si>
  <si>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</si>
  <si>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</si>
  <si>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</si>
  <si>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</si>
  <si>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</si>
  <si>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</si>
  <si>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</si>
  <si>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</si>
  <si>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</si>
  <si>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</si>
  <si>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</si>
  <si>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</si>
  <si>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</si>
  <si>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</si>
  <si>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</si>
  <si>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</si>
  <si>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</si>
  <si>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</si>
  <si>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</si>
  <si>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</si>
  <si>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</si>
  <si>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</si>
  <si>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</si>
  <si>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</si>
  <si>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</si>
  <si>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</si>
  <si>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</si>
  <si>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</si>
  <si>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</si>
  <si>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</si>
  <si>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</si>
  <si>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</si>
  <si>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</si>
  <si>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</si>
  <si>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</si>
  <si>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</si>
  <si>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</si>
  <si>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</si>
  <si>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</si>
  <si>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</si>
  <si>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</si>
  <si>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</si>
  <si>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</si>
  <si>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</si>
  <si>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</si>
  <si>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</si>
  <si>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</si>
  <si>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</si>
  <si>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</si>
  <si>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</si>
  <si>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</si>
  <si>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</si>
  <si>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</si>
  <si>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</si>
  <si>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</si>
  <si>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</si>
  <si>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</si>
  <si>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</si>
  <si>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</si>
  <si>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</si>
  <si>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</si>
  <si>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</si>
  <si>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</si>
  <si>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</si>
  <si>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</si>
  <si>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</si>
  <si>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</si>
  <si>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</si>
  <si>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</si>
  <si>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</si>
  <si>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</si>
  <si>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</si>
  <si>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</si>
  <si>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</si>
  <si>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</si>
  <si>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</si>
  <si>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</si>
  <si>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</si>
  <si>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</si>
  <si>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</si>
  <si>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</si>
  <si>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</si>
  <si>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</si>
  <si>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</si>
  <si>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</si>
  <si>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</si>
  <si>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</si>
  <si>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</si>
  <si>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</si>
  <si>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</si>
  <si>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</si>
  <si>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</si>
  <si>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</si>
  <si>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</si>
  <si>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</si>
  <si>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</si>
  <si>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</si>
  <si>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</si>
  <si>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</si>
  <si>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</si>
  <si>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</si>
  <si>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</si>
  <si>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</si>
  <si>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</si>
  <si>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</si>
  <si>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</si>
  <si>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</si>
  <si>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</si>
  <si>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</si>
  <si>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</si>
  <si>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</si>
  <si>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</si>
  <si>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</si>
  <si>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</si>
  <si>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</si>
  <si>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</si>
  <si>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</si>
  <si>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</si>
  <si>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</si>
  <si>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</si>
  <si>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</si>
  <si>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</si>
  <si>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</si>
  <si>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</si>
  <si>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</si>
  <si>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</si>
  <si>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</si>
  <si>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</si>
  <si>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</si>
  <si>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</si>
  <si>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</si>
  <si>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</si>
  <si>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</si>
  <si>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</si>
  <si>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</si>
  <si>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</si>
  <si>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</si>
  <si>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</si>
  <si>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</si>
  <si>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</si>
  <si>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</si>
  <si>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</si>
  <si>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</si>
  <si>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</si>
  <si>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</si>
  <si>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</si>
  <si>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</si>
  <si>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</si>
  <si>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</si>
  <si>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</si>
  <si>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</si>
  <si>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</si>
  <si>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</si>
  <si>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</si>
  <si>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</si>
  <si>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</si>
  <si>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</si>
  <si>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</si>
  <si>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</si>
  <si>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</si>
  <si>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</si>
  <si>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</si>
  <si>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</si>
  <si>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</si>
  <si>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</si>
  <si>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</si>
  <si>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</si>
  <si>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</si>
  <si>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</si>
  <si>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</si>
  <si>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</si>
  <si>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</si>
  <si>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</si>
  <si>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</si>
  <si>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</si>
  <si>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</si>
  <si>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</si>
  <si>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</si>
  <si>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</si>
  <si>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</si>
  <si>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</si>
  <si>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</si>
  <si>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</si>
  <si>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</si>
  <si>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</si>
  <si>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</si>
  <si>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</si>
  <si>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</si>
  <si>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</si>
  <si>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</si>
  <si>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</si>
  <si>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</si>
  <si>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</si>
  <si>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</si>
  <si>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</si>
  <si>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</si>
  <si>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</si>
  <si>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</si>
  <si>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</si>
  <si>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</si>
  <si>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</si>
  <si>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</si>
  <si>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</si>
  <si>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</si>
  <si>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</si>
  <si>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</si>
  <si>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</si>
  <si>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</si>
  <si>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</si>
  <si>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</si>
  <si>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</si>
  <si>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</si>
  <si>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</si>
  <si>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</si>
  <si>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</si>
  <si>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</si>
  <si>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</si>
  <si>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</si>
  <si>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</si>
  <si>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</si>
  <si>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</si>
  <si>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</si>
  <si>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</si>
  <si>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</si>
  <si>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</si>
  <si>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</si>
  <si>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</si>
  <si>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</si>
  <si>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</si>
  <si>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</si>
  <si>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</si>
  <si>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</si>
  <si>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</si>
  <si>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</si>
  <si>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</si>
  <si>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</si>
  <si>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</si>
  <si>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</si>
  <si>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</si>
  <si>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</si>
  <si>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</si>
  <si>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</si>
  <si>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</si>
  <si>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</si>
  <si>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</si>
  <si>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</si>
  <si>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</si>
  <si>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</si>
  <si>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</si>
  <si>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</si>
  <si>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</si>
  <si>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</si>
  <si>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</si>
  <si>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</si>
  <si>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</si>
  <si>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</si>
  <si>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</si>
  <si>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</si>
  <si>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</si>
  <si>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</si>
  <si>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</si>
  <si>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</si>
  <si>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</si>
  <si>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</si>
  <si>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</si>
  <si>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</si>
  <si>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</si>
  <si>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</si>
  <si>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</si>
  <si>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</si>
  <si>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</si>
  <si>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</si>
  <si>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</si>
  <si>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</si>
  <si>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</si>
  <si>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</si>
  <si>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</si>
  <si>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</si>
  <si>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</si>
  <si>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</si>
  <si>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</si>
  <si>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</si>
  <si>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</si>
  <si>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</si>
  <si>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</si>
  <si>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</si>
  <si>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</si>
  <si>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</si>
  <si>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</si>
  <si>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</si>
  <si>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</si>
  <si>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</si>
  <si>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</si>
  <si>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</si>
  <si>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</si>
  <si>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</si>
  <si>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</si>
  <si>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</si>
  <si>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</si>
  <si>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</si>
  <si>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</si>
  <si>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</si>
  <si>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</si>
  <si>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</si>
  <si>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</si>
  <si>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</si>
  <si>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</si>
  <si>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</si>
  <si>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</si>
  <si>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</si>
  <si>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</si>
  <si>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</si>
  <si>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</si>
  <si>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</si>
  <si>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</si>
  <si>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</si>
  <si>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</si>
  <si>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</si>
  <si>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</si>
  <si>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</si>
  <si>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</si>
  <si>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</si>
  <si>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</si>
  <si>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</si>
  <si>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</si>
  <si>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</si>
  <si>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</si>
  <si>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</si>
  <si>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</si>
  <si>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</si>
  <si>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</si>
  <si>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</si>
  <si>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</si>
  <si>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</si>
  <si>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</si>
  <si>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</si>
  <si>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</si>
  <si>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</si>
  <si>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</si>
  <si>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</si>
  <si>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</si>
  <si>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</si>
  <si>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</si>
  <si>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</si>
  <si>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</si>
  <si>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</si>
  <si>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</si>
  <si>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</si>
  <si>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</si>
  <si>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</si>
  <si>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</si>
  <si>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</si>
  <si>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</si>
  <si>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</si>
  <si>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</si>
  <si>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</si>
  <si>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</si>
  <si>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</si>
  <si>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</si>
  <si>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</si>
  <si>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</si>
  <si>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</si>
  <si>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</si>
  <si>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</si>
  <si>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</si>
  <si>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</si>
  <si>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</si>
  <si>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</si>
  <si>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</si>
  <si>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</si>
  <si>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</si>
  <si>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</si>
  <si>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</si>
  <si>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</si>
  <si>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</si>
  <si>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</si>
  <si>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</si>
  <si>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</si>
  <si>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</si>
  <si>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</si>
  <si>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</si>
  <si>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</si>
  <si>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</si>
  <si>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</si>
  <si>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</si>
  <si>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</si>
  <si>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</si>
  <si>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</si>
  <si>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</si>
  <si>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</si>
  <si>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</si>
  <si>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</si>
  <si>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</si>
  <si>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</si>
  <si>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</si>
  <si>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</si>
  <si>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</si>
  <si>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</si>
  <si>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</si>
  <si>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</si>
  <si>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</si>
  <si>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</si>
  <si>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</si>
  <si>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</si>
  <si>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</si>
  <si>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</si>
  <si>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</si>
  <si>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</si>
  <si>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</si>
  <si>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</si>
  <si>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</si>
  <si>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</si>
  <si>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</si>
  <si>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</si>
  <si>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</si>
  <si>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</si>
  <si>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</si>
  <si>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</si>
  <si>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</si>
  <si>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</si>
  <si>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</si>
  <si>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</si>
  <si>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</si>
  <si>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</si>
  <si>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</si>
  <si>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</si>
  <si>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</si>
  <si>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</si>
  <si>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</si>
  <si>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</si>
  <si>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</si>
  <si>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</si>
  <si>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</si>
  <si>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</si>
  <si>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</si>
  <si>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</si>
  <si>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</si>
  <si>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</si>
  <si>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</si>
  <si>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</si>
  <si>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</si>
  <si>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</si>
  <si>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</si>
  <si>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</si>
  <si>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</si>
  <si>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</si>
  <si>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</si>
  <si>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</si>
  <si>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</si>
  <si>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</si>
  <si>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</si>
  <si>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</si>
  <si>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</si>
  <si>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</si>
  <si>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</si>
  <si>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</si>
  <si>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</si>
  <si>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</si>
  <si>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</si>
  <si>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</si>
  <si>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</si>
  <si>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</si>
  <si>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</si>
  <si>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</si>
  <si>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</si>
  <si>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</si>
  <si>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</si>
  <si>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</si>
  <si>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</si>
  <si>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</si>
  <si>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</si>
  <si>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</si>
  <si>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</si>
  <si>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</si>
  <si>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</si>
  <si>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</si>
  <si>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</si>
  <si>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</si>
  <si>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</si>
  <si>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</si>
  <si>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</si>
  <si>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</si>
  <si>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</si>
  <si>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</si>
  <si>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</si>
  <si>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</si>
  <si>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</si>
  <si>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</si>
  <si>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</si>
  <si>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</si>
  <si>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</si>
  <si>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</si>
  <si>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</si>
  <si>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</si>
  <si>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</si>
  <si>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</si>
  <si>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</si>
  <si>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</si>
  <si>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</si>
  <si>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</si>
  <si>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</si>
  <si>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</si>
  <si>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</si>
  <si>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</si>
  <si>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</si>
  <si>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</si>
  <si>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</si>
  <si>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</si>
  <si>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</si>
  <si>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</si>
  <si>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</si>
  <si>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</si>
  <si>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</si>
  <si>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</si>
  <si>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</si>
  <si>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</si>
  <si>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</si>
  <si>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</si>
  <si>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</si>
  <si>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</si>
  <si>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</si>
  <si>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</si>
  <si>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</si>
  <si>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</si>
  <si>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</si>
  <si>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</si>
  <si>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</si>
  <si>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</si>
  <si>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</si>
  <si>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</si>
  <si>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</si>
  <si>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</si>
  <si>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</si>
  <si>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</si>
  <si>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</si>
  <si>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</si>
  <si>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</si>
  <si>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</si>
  <si>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</si>
  <si>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</si>
  <si>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</si>
  <si>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</si>
  <si>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</si>
  <si>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</si>
  <si>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</si>
  <si>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</si>
  <si>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</si>
  <si>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</si>
  <si>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</si>
  <si>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</si>
  <si>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</si>
  <si>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</si>
  <si>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</si>
  <si>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</si>
  <si>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</si>
  <si>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</si>
  <si>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</si>
  <si>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</si>
  <si>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</si>
  <si>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</si>
  <si>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</si>
  <si>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</si>
  <si>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</si>
  <si>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</si>
  <si>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</si>
  <si>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</si>
  <si>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</si>
  <si>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</si>
  <si>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</si>
  <si>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</si>
  <si>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</si>
  <si>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</si>
  <si>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</si>
  <si>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</si>
  <si>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</si>
  <si>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</si>
  <si>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</si>
  <si>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</si>
  <si>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</si>
  <si>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</si>
  <si>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</si>
  <si>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</si>
  <si>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</si>
  <si>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</si>
  <si>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</si>
  <si>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</si>
  <si>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</si>
  <si>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</si>
  <si>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</si>
  <si>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</si>
  <si>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</si>
  <si>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</si>
  <si>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</si>
  <si>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</si>
  <si>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</si>
  <si>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</si>
  <si>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</si>
  <si>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</si>
  <si>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</si>
  <si>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</si>
  <si>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</si>
  <si>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</si>
  <si>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</si>
  <si>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</si>
  <si>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</si>
  <si>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</si>
  <si>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</si>
  <si>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</si>
  <si>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</si>
  <si>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</si>
  <si>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</si>
  <si>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</si>
  <si>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</si>
  <si>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</si>
  <si>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</si>
  <si>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</si>
  <si>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</si>
  <si>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</si>
  <si>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</si>
  <si>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</si>
  <si>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</si>
  <si>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</si>
  <si>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</si>
  <si>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</si>
  <si>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</si>
  <si>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</si>
  <si>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</si>
  <si>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</si>
  <si>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</si>
  <si>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</si>
  <si>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</si>
  <si>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</si>
  <si>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</si>
  <si>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</si>
  <si>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</si>
  <si>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</si>
  <si>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</si>
  <si>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</si>
  <si>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</si>
  <si>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</si>
  <si>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</si>
  <si>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</si>
  <si>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</si>
  <si>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</si>
  <si>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</si>
  <si>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</si>
  <si>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</si>
  <si>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</si>
  <si>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</si>
  <si>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</si>
  <si>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</si>
  <si>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</si>
  <si>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</si>
  <si>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</si>
  <si>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</si>
  <si>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</si>
  <si>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</si>
  <si>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</si>
  <si>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</si>
  <si>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</si>
  <si>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</si>
  <si>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</si>
  <si>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</si>
  <si>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</si>
  <si>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</si>
  <si>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</si>
  <si>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</si>
  <si>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</si>
  <si>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</si>
  <si>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</si>
  <si>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</si>
  <si>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</si>
  <si>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</si>
  <si>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</si>
  <si>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</si>
  <si>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</si>
  <si>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</si>
  <si>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</si>
  <si>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</si>
  <si>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</si>
  <si>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</si>
  <si>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</si>
  <si>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</si>
  <si>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</si>
  <si>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</si>
  <si>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</si>
  <si>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</si>
  <si>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</si>
  <si>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</si>
  <si>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</si>
  <si>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</si>
  <si>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</si>
  <si>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</si>
  <si>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</si>
  <si>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</si>
  <si>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</si>
  <si>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</si>
  <si>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</si>
  <si>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</si>
  <si>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</si>
  <si>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</si>
  <si>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</si>
  <si>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</si>
  <si>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</si>
  <si>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</si>
  <si>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</si>
  <si>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</si>
  <si>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</si>
  <si>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</si>
  <si>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</si>
  <si>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</si>
  <si>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</si>
  <si>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</si>
  <si>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</si>
  <si>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</si>
  <si>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</si>
  <si>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</si>
  <si>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</si>
  <si>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</si>
  <si>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</si>
  <si>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</si>
  <si>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</si>
  <si>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</si>
  <si>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</si>
  <si>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</si>
  <si>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</si>
  <si>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</si>
  <si>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</si>
  <si>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</si>
  <si>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</si>
  <si>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</si>
  <si>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</si>
  <si>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</si>
  <si>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</si>
  <si>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</si>
  <si>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</si>
  <si>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</si>
  <si>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</si>
  <si>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</si>
  <si>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</si>
  <si>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</si>
  <si>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</si>
  <si>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</si>
  <si>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</si>
  <si>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</si>
  <si>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</si>
  <si>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</si>
  <si>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</si>
  <si>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</si>
  <si>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</si>
  <si>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</si>
  <si>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</si>
  <si>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</si>
  <si>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</si>
  <si>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</si>
  <si>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</si>
  <si>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</si>
  <si>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</si>
  <si>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</si>
  <si>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</si>
  <si>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</si>
  <si>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</si>
  <si>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</si>
  <si>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</si>
  <si>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</si>
  <si>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</si>
  <si>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</si>
  <si>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</si>
  <si>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</si>
  <si>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</si>
  <si>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</si>
  <si>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</si>
  <si>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</si>
  <si>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</si>
  <si>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</si>
  <si>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</si>
  <si>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</si>
  <si>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</si>
  <si>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</si>
  <si>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</si>
  <si>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</si>
  <si>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</si>
  <si>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</si>
  <si>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</si>
  <si>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</si>
  <si>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</si>
  <si>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</si>
  <si>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</si>
  <si>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</si>
  <si>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</si>
  <si>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</si>
  <si>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</si>
  <si>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</si>
  <si>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</si>
  <si>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</si>
  <si>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</si>
  <si>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</si>
  <si>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</si>
  <si>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</si>
  <si>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</si>
  <si>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</si>
  <si>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</si>
  <si>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</si>
  <si>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</si>
  <si>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</si>
  <si>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</si>
  <si>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</si>
  <si>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</si>
  <si>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</si>
  <si>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</si>
  <si>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</si>
  <si>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</si>
  <si>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</si>
  <si>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</si>
  <si>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</si>
  <si>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</si>
  <si>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</si>
  <si>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</si>
  <si>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</si>
  <si>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</si>
  <si>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</si>
  <si>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</si>
  <si>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</si>
  <si>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</si>
  <si>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</si>
  <si>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</si>
  <si>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</si>
  <si>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</si>
  <si>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</si>
  <si>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</si>
  <si>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</si>
  <si>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</si>
  <si>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</si>
  <si>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</si>
  <si>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</si>
  <si>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</si>
  <si>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</si>
  <si>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</si>
  <si>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</si>
  <si>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</si>
  <si>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</si>
  <si>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</si>
  <si>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</si>
  <si>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</si>
  <si>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</si>
  <si>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</si>
  <si>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</si>
  <si>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</si>
  <si>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</si>
  <si>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</si>
  <si>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</si>
  <si>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</si>
  <si>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</si>
  <si>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</si>
  <si>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</si>
  <si>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</si>
  <si>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</si>
  <si>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</si>
  <si>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</si>
  <si>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</si>
  <si>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</si>
  <si>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</si>
  <si>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</si>
  <si>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</si>
  <si>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</si>
  <si>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</si>
  <si>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</si>
  <si>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</si>
  <si>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</si>
  <si>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</si>
  <si>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</si>
  <si>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</si>
  <si>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</si>
  <si>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</si>
  <si>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</si>
  <si>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</si>
  <si>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</si>
  <si>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</si>
  <si>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</si>
  <si>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</si>
  <si>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</si>
  <si>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</si>
  <si>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</si>
  <si>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</si>
  <si>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</si>
  <si>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</si>
  <si>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</si>
  <si>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</si>
  <si>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</si>
  <si>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</si>
  <si>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</si>
  <si>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</si>
  <si>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</si>
  <si>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</si>
  <si>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</si>
  <si>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</si>
  <si>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</si>
  <si>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</si>
  <si>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</si>
  <si>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</si>
  <si>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</si>
  <si>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</si>
  <si>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</si>
  <si>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</si>
  <si>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</si>
  <si>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</si>
  <si>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</si>
  <si>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</si>
  <si>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</si>
  <si>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</si>
  <si>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</si>
  <si>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</si>
  <si>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</si>
  <si>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</si>
  <si>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</si>
  <si>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</si>
  <si>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</si>
  <si>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</si>
  <si>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</si>
  <si>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</si>
  <si>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</si>
  <si>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</si>
  <si>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</si>
  <si>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</si>
  <si>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</si>
  <si>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</si>
  <si>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</si>
  <si>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</si>
  <si>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</si>
  <si>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</si>
  <si>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</si>
  <si>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</si>
  <si>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</si>
  <si>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</si>
  <si>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</si>
  <si>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</si>
  <si>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</si>
  <si>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</si>
  <si>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</si>
  <si>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</si>
  <si>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</si>
  <si>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</si>
  <si>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</si>
  <si>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</si>
  <si>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</si>
  <si>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</si>
  <si>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</si>
  <si>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</si>
  <si>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</si>
  <si>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</si>
  <si>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</si>
  <si>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</si>
  <si>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</si>
  <si>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</si>
  <si>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</si>
  <si>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</si>
  <si>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</si>
  <si>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</si>
  <si>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</si>
  <si>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</si>
  <si>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</si>
  <si>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</si>
  <si>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</si>
  <si>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</si>
  <si>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</si>
  <si>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</si>
  <si>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</si>
  <si>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</si>
  <si>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</si>
  <si>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</si>
  <si>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</si>
  <si>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</si>
  <si>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</si>
  <si>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</si>
  <si>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</si>
  <si>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</si>
  <si>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</si>
  <si>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</si>
  <si>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</si>
  <si>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</si>
  <si>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</si>
  <si>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</si>
  <si>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</si>
  <si>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</si>
  <si>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</si>
  <si>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</si>
  <si>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</si>
  <si>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</si>
  <si>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</si>
  <si>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</si>
  <si>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</si>
  <si>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</si>
  <si>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</si>
  <si>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</si>
  <si>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</si>
  <si>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</si>
  <si>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</si>
  <si>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</si>
  <si>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</si>
  <si>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</si>
  <si>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</si>
  <si>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</si>
  <si>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</si>
  <si>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</si>
  <si>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</si>
  <si>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</si>
  <si>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</si>
  <si>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</si>
  <si>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</si>
  <si>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</si>
  <si>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</si>
  <si>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</si>
  <si>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</si>
  <si>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</si>
  <si>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</si>
  <si>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</si>
  <si>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</si>
  <si>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</si>
  <si>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</si>
  <si>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</si>
  <si>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</si>
  <si>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</si>
  <si>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</si>
  <si>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</si>
  <si>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</si>
  <si>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</si>
  <si>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</si>
  <si>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</si>
  <si>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</si>
  <si>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</si>
  <si>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</si>
  <si>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</si>
  <si>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</si>
  <si>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</si>
  <si>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</si>
  <si>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</si>
  <si>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</si>
  <si>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</si>
  <si>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</si>
  <si>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</si>
  <si>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</si>
  <si>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</si>
  <si>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</si>
  <si>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</si>
  <si>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</si>
  <si>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</si>
  <si>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</si>
  <si>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</si>
  <si>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</si>
  <si>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</si>
  <si>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</si>
  <si>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</si>
  <si>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</si>
  <si>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</si>
  <si>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</si>
  <si>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</si>
  <si>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</si>
  <si>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</si>
  <si>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</si>
  <si>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</si>
  <si>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</si>
  <si>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</si>
  <si>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</si>
  <si>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</si>
  <si>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</si>
  <si>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</si>
  <si>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</si>
  <si>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</si>
  <si>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</si>
  <si>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</si>
  <si>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</si>
  <si>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</si>
  <si>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</si>
  <si>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</si>
  <si>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</si>
  <si>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</si>
  <si>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</si>
  <si>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</si>
  <si>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</si>
  <si>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</si>
  <si>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</si>
  <si>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</si>
  <si>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</si>
  <si>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</si>
  <si>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</si>
  <si>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</si>
  <si>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</si>
  <si>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</si>
  <si>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</si>
  <si>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</si>
  <si>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</si>
  <si>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</si>
  <si>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</si>
  <si>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</si>
  <si>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</si>
  <si>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</si>
  <si>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</si>
  <si>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</si>
  <si>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</si>
  <si>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</si>
  <si>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</si>
  <si>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</si>
  <si>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</si>
  <si>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</si>
  <si>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</si>
  <si>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</si>
  <si>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</si>
  <si>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</si>
  <si>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</si>
  <si>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</si>
  <si>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</si>
  <si>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</si>
  <si>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</si>
  <si>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</si>
  <si>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</si>
  <si>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</si>
  <si>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</si>
  <si>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</si>
  <si>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</si>
  <si>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</si>
  <si>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</si>
  <si>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</si>
  <si>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</si>
  <si>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</si>
  <si>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</si>
  <si>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</si>
  <si>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</si>
  <si>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</si>
  <si>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</si>
  <si>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</si>
  <si>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</si>
  <si>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</si>
  <si>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</si>
  <si>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</si>
  <si>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</si>
  <si>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</si>
  <si>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</si>
  <si>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</si>
  <si>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</si>
  <si>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</si>
  <si>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</si>
  <si>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</si>
  <si>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</si>
  <si>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</si>
  <si>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</si>
  <si>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</si>
  <si>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</si>
  <si>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</si>
  <si>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</si>
  <si>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</si>
  <si>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</si>
  <si>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</si>
  <si>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</si>
  <si>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</si>
  <si>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</si>
  <si>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</si>
  <si>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</si>
  <si>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</si>
  <si>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</si>
  <si>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</si>
  <si>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</si>
  <si>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</si>
  <si>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</si>
  <si>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</si>
  <si>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</si>
  <si>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</si>
  <si>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</si>
  <si>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</si>
  <si>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</si>
  <si>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</si>
  <si>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</si>
  <si>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</si>
  <si>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</si>
  <si>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</si>
  <si>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</si>
  <si>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</si>
  <si>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</si>
  <si>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</si>
  <si>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</si>
  <si>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</si>
  <si>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</si>
  <si>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</si>
  <si>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</si>
  <si>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</si>
  <si>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</si>
  <si>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</si>
  <si>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</si>
  <si>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</si>
  <si>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</si>
  <si>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</si>
  <si>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</si>
  <si>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</si>
  <si>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</si>
  <si>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</si>
  <si>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</si>
  <si>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</si>
  <si>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</si>
  <si>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</si>
  <si>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</si>
  <si>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</si>
  <si>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</si>
  <si>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</si>
  <si>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</si>
  <si>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</si>
  <si>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</si>
  <si>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</si>
  <si>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</si>
  <si>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</si>
  <si>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</si>
  <si>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</si>
  <si>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</si>
  <si>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</si>
  <si>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</si>
  <si>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</si>
  <si>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</si>
  <si>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</si>
  <si>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</si>
  <si>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</si>
  <si>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</si>
  <si>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</si>
  <si>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</si>
  <si>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</si>
  <si>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</si>
  <si>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</si>
  <si>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</si>
  <si>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</si>
  <si>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</si>
  <si>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</si>
  <si>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</si>
  <si>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</si>
  <si>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</si>
  <si>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</si>
  <si>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</si>
  <si>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</si>
  <si>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</si>
  <si>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</si>
  <si>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</si>
  <si>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</si>
  <si>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</si>
  <si>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</si>
  <si>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</si>
  <si>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</si>
  <si>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</si>
  <si>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</si>
  <si>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</si>
  <si>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</si>
  <si>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</si>
  <si>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</si>
  <si>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</si>
  <si>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</si>
  <si>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</si>
  <si>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</si>
  <si>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</si>
  <si>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</si>
  <si>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</si>
  <si>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</si>
  <si>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</si>
  <si>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</si>
  <si>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</si>
  <si>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</si>
  <si>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</si>
  <si>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</si>
  <si>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</si>
  <si>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</si>
  <si>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</si>
  <si>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</si>
  <si>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</si>
  <si>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</si>
  <si>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</si>
  <si>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</si>
  <si>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</si>
  <si>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</si>
  <si>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</si>
  <si>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</si>
  <si>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</si>
  <si>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</si>
  <si>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</si>
  <si>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</si>
  <si>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</si>
  <si>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</si>
  <si>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</si>
  <si>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</si>
  <si>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</si>
  <si>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</si>
  <si>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</si>
  <si>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</si>
  <si>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</si>
  <si>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</si>
  <si>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</si>
  <si>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</si>
  <si>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</si>
  <si>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</si>
  <si>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</si>
  <si>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</si>
  <si>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</si>
  <si>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</si>
  <si>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</si>
  <si>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</si>
  <si>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</si>
  <si>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</si>
  <si>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</si>
  <si>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</si>
  <si>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</si>
  <si>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</si>
  <si>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</si>
  <si>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</si>
  <si>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</si>
  <si>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</si>
  <si>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</si>
  <si>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</si>
  <si>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</si>
  <si>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</si>
  <si>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</si>
  <si>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</si>
  <si>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</si>
  <si>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</si>
  <si>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</si>
  <si>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</si>
  <si>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</si>
  <si>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</si>
  <si>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</si>
  <si>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</si>
  <si>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</si>
  <si>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</si>
  <si>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</si>
  <si>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</si>
  <si>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</si>
  <si>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</si>
  <si>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</si>
  <si>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</si>
  <si>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</si>
  <si>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</si>
  <si>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</si>
  <si>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</si>
  <si>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</si>
  <si>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</si>
  <si>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</si>
  <si>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</si>
  <si>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</si>
  <si>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</si>
  <si>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</si>
  <si>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</si>
  <si>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</si>
  <si>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</si>
  <si>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</si>
  <si>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</si>
  <si>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</si>
  <si>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</si>
  <si>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</si>
  <si>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</si>
  <si>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</si>
  <si>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</si>
  <si>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</si>
  <si>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</si>
  <si>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</si>
  <si>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</si>
  <si>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</si>
  <si>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</si>
  <si>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</si>
  <si>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</si>
  <si>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</si>
  <si>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</si>
  <si>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</si>
  <si>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</si>
  <si>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</si>
  <si>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</si>
  <si>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</si>
  <si>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</si>
  <si>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</si>
  <si>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</si>
  <si>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</si>
  <si>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</si>
  <si>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</si>
  <si>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</si>
  <si>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</si>
  <si>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</si>
  <si>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</si>
  <si>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</si>
  <si>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</si>
  <si>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</si>
  <si>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</si>
  <si>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</si>
  <si>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</si>
  <si>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</si>
  <si>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</si>
  <si>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</si>
  <si>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</si>
  <si>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</si>
  <si>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</si>
  <si>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</si>
  <si>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</si>
  <si>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</si>
  <si>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</si>
  <si>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</si>
  <si>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</si>
  <si>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</si>
  <si>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</si>
  <si>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</si>
  <si>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</si>
  <si>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</si>
  <si>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</si>
  <si>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</si>
  <si>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</si>
  <si>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</si>
  <si>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</si>
  <si>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</si>
  <si>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</si>
  <si>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</si>
  <si>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</si>
  <si>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</si>
  <si>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</si>
  <si>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</si>
  <si>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</si>
  <si>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</si>
  <si>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</si>
  <si>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</si>
  <si>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</si>
  <si>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</si>
  <si>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</si>
  <si>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</si>
  <si>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</si>
  <si>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</si>
  <si>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</si>
  <si>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</si>
  <si>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</si>
  <si>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</si>
  <si>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</si>
  <si>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</si>
  <si>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</si>
  <si>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</si>
  <si>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</si>
  <si>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</si>
  <si>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</si>
  <si>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</si>
  <si>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</si>
  <si>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</si>
  <si>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</si>
  <si>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</si>
  <si>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</si>
  <si>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</si>
  <si>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</si>
  <si>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</si>
  <si>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</si>
  <si>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</si>
  <si>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</si>
  <si>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</si>
  <si>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</si>
  <si>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</si>
  <si>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</si>
  <si>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</si>
  <si>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</si>
  <si>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</si>
  <si>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</si>
  <si>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</si>
  <si>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</si>
  <si>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</si>
  <si>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</si>
  <si>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</si>
  <si>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</si>
  <si>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</si>
  <si>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</si>
  <si>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</si>
  <si>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</si>
  <si>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</si>
  <si>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</si>
  <si>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</si>
  <si>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</si>
  <si>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</si>
  <si>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</si>
  <si>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</si>
  <si>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</si>
  <si>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</si>
  <si>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</si>
  <si>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</si>
  <si>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</si>
  <si>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</si>
  <si>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</si>
  <si>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</si>
  <si>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</si>
  <si>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</si>
  <si>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</si>
  <si>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</si>
  <si>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</si>
  <si>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</si>
  <si>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</si>
  <si>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</si>
  <si>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</si>
  <si>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</si>
  <si>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</si>
  <si>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</si>
  <si>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</si>
  <si>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</si>
  <si>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</si>
  <si>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</si>
  <si>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</si>
  <si>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</si>
  <si>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</si>
  <si>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</si>
  <si>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</si>
  <si>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</si>
  <si>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</si>
  <si>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</si>
  <si>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</si>
  <si>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</si>
  <si>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</si>
  <si>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</si>
  <si>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</si>
  <si>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</si>
  <si>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</si>
  <si>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</si>
  <si>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</si>
  <si>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</si>
  <si>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</si>
  <si>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</si>
  <si>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</si>
  <si>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</si>
  <si>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</si>
  <si>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</si>
  <si>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</si>
  <si>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</si>
  <si>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</si>
  <si>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</si>
  <si>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</si>
  <si>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</si>
  <si>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</si>
  <si>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</si>
  <si>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</si>
  <si>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</si>
  <si>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</si>
  <si>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</si>
  <si>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</si>
  <si>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</si>
  <si>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</si>
  <si>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</si>
  <si>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</si>
  <si>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</si>
  <si>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</si>
  <si>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</si>
  <si>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</si>
  <si>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</si>
  <si>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</si>
  <si>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</si>
  <si>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</si>
  <si>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</si>
  <si>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</si>
  <si>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</si>
  <si>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</si>
  <si>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</si>
  <si>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</si>
  <si>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</si>
  <si>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</si>
  <si>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</si>
  <si>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</si>
  <si>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</si>
  <si>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</si>
  <si>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</si>
  <si>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</si>
  <si>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</si>
  <si>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</si>
  <si>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</si>
  <si>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</si>
  <si>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</si>
  <si>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</si>
  <si>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</si>
  <si>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</si>
  <si>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</si>
  <si>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</si>
  <si>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</si>
  <si>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</si>
  <si>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</si>
  <si>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</si>
  <si>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</si>
  <si>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</si>
  <si>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</si>
  <si>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</si>
  <si>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</si>
  <si>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</si>
  <si>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</si>
  <si>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</si>
  <si>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</si>
  <si>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</si>
  <si>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</si>
  <si>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</si>
  <si>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</si>
  <si>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</si>
  <si>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</si>
  <si>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</si>
  <si>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</si>
  <si>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</si>
  <si>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</si>
  <si>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</si>
  <si>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</si>
  <si>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</si>
  <si>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</si>
  <si>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</si>
  <si>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</si>
  <si>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</si>
  <si>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</si>
  <si>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</si>
  <si>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</si>
  <si>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</si>
  <si>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</si>
  <si>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</si>
  <si>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</si>
  <si>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</si>
  <si>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</si>
  <si>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</si>
  <si>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</si>
  <si>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</si>
  <si>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</si>
  <si>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</si>
  <si>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</si>
  <si>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</si>
  <si>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</si>
  <si>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</si>
  <si>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</si>
  <si>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</si>
  <si>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</si>
  <si>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</si>
  <si>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</si>
  <si>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</si>
  <si>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</si>
  <si>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</si>
  <si>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</si>
  <si>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</si>
  <si>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</si>
  <si>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</si>
  <si>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</si>
  <si>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</si>
  <si>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</si>
  <si>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</si>
  <si>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</si>
  <si>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</si>
  <si>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</si>
  <si>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</si>
  <si>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</si>
  <si>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</si>
  <si>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</si>
  <si>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</si>
  <si>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</si>
  <si>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</si>
  <si>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</si>
  <si>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</si>
  <si>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</si>
  <si>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</si>
  <si>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</si>
  <si>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</si>
  <si>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</si>
  <si>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</si>
  <si>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</si>
  <si>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</si>
  <si>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</si>
  <si>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</si>
  <si>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</si>
  <si>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</si>
  <si>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</si>
  <si>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</si>
  <si>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</si>
  <si>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</si>
  <si>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</si>
  <si>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</si>
  <si>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</si>
  <si>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</si>
  <si>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</si>
  <si>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</si>
  <si>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</si>
  <si>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</si>
  <si>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</si>
  <si>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</si>
  <si>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</si>
  <si>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</si>
  <si>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</si>
  <si>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</si>
  <si>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</si>
  <si>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</si>
  <si>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</si>
  <si>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</si>
  <si>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</si>
  <si>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</si>
  <si>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</si>
  <si>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</si>
  <si>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</si>
  <si>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</si>
  <si>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</si>
  <si>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</si>
  <si>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</si>
  <si>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</si>
  <si>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</si>
  <si>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</si>
  <si>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</si>
  <si>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</si>
  <si>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</si>
  <si>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</si>
  <si>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</si>
  <si>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</si>
  <si>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</si>
  <si>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</si>
  <si>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</si>
  <si>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</si>
  <si>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</si>
  <si>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</si>
  <si>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</si>
  <si>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</si>
  <si>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</si>
  <si>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</si>
  <si>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</si>
  <si>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</si>
  <si>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</si>
  <si>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</si>
  <si>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</si>
  <si>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</si>
  <si>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</si>
  <si>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</si>
  <si>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</si>
  <si>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</si>
  <si>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</si>
  <si>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</si>
  <si>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</si>
  <si>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</si>
  <si>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</si>
  <si>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</si>
  <si>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</si>
  <si>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</si>
  <si>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</si>
  <si>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</si>
  <si>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</si>
  <si>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</si>
  <si>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</si>
  <si>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</si>
  <si>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</si>
  <si>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</si>
  <si>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</si>
  <si>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</si>
  <si>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</si>
  <si>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</si>
  <si>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</si>
  <si>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</si>
  <si>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</si>
  <si>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</si>
  <si>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</si>
  <si>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</si>
  <si>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</si>
  <si>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</si>
  <si>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</si>
  <si>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</si>
  <si>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</si>
  <si>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</si>
  <si>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</si>
  <si>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</si>
  <si>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</si>
  <si>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</si>
  <si>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</si>
  <si>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</si>
  <si>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</si>
  <si>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</si>
  <si>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</si>
  <si>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</si>
  <si>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</si>
  <si>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</si>
  <si>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</si>
  <si>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</si>
  <si>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</si>
  <si>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</si>
  <si>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</si>
  <si>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</si>
  <si>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</si>
  <si>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</si>
  <si>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</si>
  <si>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</si>
  <si>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</si>
  <si>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</si>
  <si>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</si>
  <si>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</si>
  <si>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</si>
  <si>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</si>
  <si>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</si>
  <si>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</si>
  <si>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</si>
  <si>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</si>
  <si>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</si>
  <si>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</si>
  <si>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</si>
  <si>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</si>
  <si>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</si>
  <si>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</si>
  <si>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</si>
  <si>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</si>
  <si>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</si>
  <si>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</si>
  <si>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</si>
  <si>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</si>
  <si>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</si>
  <si>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</si>
  <si>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</si>
  <si>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</si>
  <si>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</si>
  <si>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</si>
  <si>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</si>
  <si>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</si>
  <si>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</si>
  <si>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</si>
  <si>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</si>
  <si>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</si>
  <si>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</si>
  <si>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</si>
  <si>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</si>
  <si>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</si>
  <si>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</si>
  <si>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</si>
  <si>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</si>
  <si>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</si>
  <si>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</si>
  <si>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</si>
  <si>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</si>
  <si>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</si>
  <si>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</si>
  <si>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</si>
  <si>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</si>
  <si>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</si>
  <si>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</si>
  <si>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</si>
  <si>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</si>
  <si>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</si>
  <si>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</si>
  <si>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</si>
  <si>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</si>
  <si>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</si>
  <si>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</si>
  <si>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</si>
  <si>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</si>
  <si>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</si>
  <si>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</si>
  <si>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</si>
  <si>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</si>
  <si>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</si>
  <si>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</si>
  <si>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</si>
  <si>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</si>
  <si>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</si>
  <si>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</si>
  <si>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</si>
  <si>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</si>
  <si>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</si>
  <si>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</si>
  <si>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</si>
  <si>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</si>
  <si>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</si>
  <si>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</si>
  <si>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</si>
  <si>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</si>
  <si>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</si>
  <si>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</si>
  <si>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</si>
  <si>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</si>
  <si>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</si>
  <si>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</si>
  <si>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</si>
  <si>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</si>
  <si>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</si>
  <si>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</si>
  <si>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</si>
  <si>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</si>
  <si>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</si>
  <si>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</si>
  <si>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</si>
  <si>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</si>
  <si>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</si>
  <si>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</si>
  <si>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</si>
  <si>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</si>
  <si>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</si>
  <si>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</si>
  <si>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</si>
  <si>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</si>
  <si>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</si>
  <si>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</si>
  <si>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</si>
  <si>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</si>
  <si>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</si>
  <si>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</si>
  <si>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</si>
  <si>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</si>
  <si>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</si>
  <si>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</si>
  <si>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</si>
  <si>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</si>
  <si>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</si>
  <si>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</si>
  <si>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</si>
  <si>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</si>
  <si>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</si>
  <si>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</si>
  <si>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</si>
  <si>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</si>
  <si>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</si>
  <si>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</si>
  <si>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</si>
  <si>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</si>
  <si>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</si>
  <si>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</si>
  <si>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</si>
  <si>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</si>
  <si>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</si>
  <si>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</si>
  <si>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</si>
  <si>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</si>
  <si>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</si>
  <si>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</si>
  <si>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</si>
  <si>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</si>
  <si>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</si>
  <si>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</si>
  <si>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</si>
  <si>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</si>
  <si>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</si>
  <si>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</si>
  <si>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</si>
  <si>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</si>
  <si>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</si>
  <si>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</si>
  <si>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</si>
  <si>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</si>
  <si>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</si>
  <si>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</si>
  <si>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</si>
  <si>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</si>
  <si>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</si>
  <si>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</si>
  <si>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</si>
  <si>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</si>
  <si>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</si>
  <si>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</si>
  <si>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</si>
  <si>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</si>
  <si>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</si>
  <si>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</si>
  <si>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</si>
  <si>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</si>
  <si>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</si>
  <si>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</si>
  <si>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</si>
  <si>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</si>
  <si>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</si>
  <si>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</si>
  <si>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</si>
  <si>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</si>
  <si>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</si>
  <si>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</si>
  <si>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</si>
  <si>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</si>
  <si>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</si>
  <si>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</si>
  <si>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</si>
  <si>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</si>
  <si>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</si>
  <si>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</si>
  <si>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</si>
  <si>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</si>
  <si>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</si>
  <si>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</si>
  <si>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</si>
  <si>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</si>
  <si>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</si>
  <si>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</si>
  <si>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</si>
  <si>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</si>
  <si>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</si>
  <si>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</si>
  <si>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</si>
  <si>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</si>
  <si>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</si>
  <si>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</si>
  <si>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</si>
  <si>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</si>
  <si>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</si>
  <si>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</si>
  <si>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</si>
  <si>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</si>
  <si>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</si>
  <si>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</si>
  <si>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</si>
  <si>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</si>
  <si>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</si>
  <si>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</si>
  <si>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</si>
  <si>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</si>
  <si>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</si>
  <si>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</si>
  <si>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</si>
  <si>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</si>
  <si>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</si>
  <si>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</si>
  <si>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</si>
  <si>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</si>
  <si>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</si>
  <si>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</si>
  <si>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</si>
  <si>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</si>
  <si>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</si>
  <si>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</si>
  <si>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</si>
  <si>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</si>
  <si>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</si>
  <si>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</si>
  <si>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</si>
  <si>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</si>
  <si>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</si>
  <si>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</si>
  <si>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</si>
  <si>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</si>
  <si>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</si>
  <si>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</si>
  <si>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</si>
  <si>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</si>
  <si>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</si>
  <si>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</si>
  <si>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</si>
  <si>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</si>
  <si>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</si>
  <si>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</si>
  <si>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</si>
  <si>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</si>
  <si>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</si>
  <si>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</si>
  <si>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</si>
  <si>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</si>
  <si>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</si>
  <si>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</si>
  <si>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</si>
  <si>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</si>
  <si>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</si>
  <si>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</si>
  <si>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</si>
  <si>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</si>
  <si>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</si>
  <si>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</si>
  <si>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</si>
  <si>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</si>
  <si>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</si>
  <si>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</si>
  <si>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</si>
  <si>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</si>
  <si>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</si>
  <si>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</si>
  <si>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</si>
  <si>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</si>
  <si>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</si>
  <si>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</si>
  <si>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</si>
  <si>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</si>
  <si>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</si>
  <si>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</si>
  <si>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</si>
  <si>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</si>
  <si>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</si>
  <si>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</si>
  <si>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</si>
  <si>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</si>
  <si>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</si>
  <si>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</si>
  <si>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</si>
  <si>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</si>
  <si>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</si>
  <si>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</si>
  <si>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</si>
  <si>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</si>
  <si>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</si>
  <si>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</si>
  <si>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</si>
  <si>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</si>
  <si>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</si>
  <si>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</si>
  <si>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</si>
  <si>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</si>
  <si>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</si>
  <si>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</si>
  <si>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</si>
  <si>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</si>
  <si>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</si>
  <si>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</si>
  <si>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</si>
  <si>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</si>
  <si>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</si>
  <si>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</si>
  <si>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</si>
  <si>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</si>
  <si>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</si>
  <si>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</si>
  <si>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</si>
  <si>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</si>
  <si>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</si>
  <si>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</si>
  <si>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</si>
  <si>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</si>
  <si>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</si>
  <si>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</si>
  <si>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</si>
  <si>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</si>
  <si>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</si>
  <si>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</si>
  <si>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</si>
  <si>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</si>
  <si>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</si>
  <si>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</si>
  <si>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</si>
  <si>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</si>
  <si>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</si>
  <si>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</si>
  <si>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</si>
  <si>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</si>
  <si>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</si>
  <si>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</si>
  <si>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</si>
  <si>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</si>
  <si>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</si>
  <si>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</si>
  <si>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</si>
  <si>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</si>
  <si>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</si>
  <si>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</si>
  <si>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</si>
  <si>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</si>
  <si>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</si>
  <si>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</si>
  <si>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</si>
  <si>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</si>
  <si>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</si>
  <si>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</si>
  <si>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</si>
  <si>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</si>
  <si>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</si>
  <si>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</si>
  <si>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</si>
  <si>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</si>
  <si>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</si>
  <si>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</si>
  <si>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</si>
  <si>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</si>
  <si>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</si>
  <si>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</si>
  <si>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</si>
  <si>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</si>
  <si>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</si>
  <si>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</si>
  <si>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</si>
  <si>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</si>
  <si>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</si>
  <si>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</si>
  <si>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</si>
  <si>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</si>
  <si>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</si>
  <si>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</si>
  <si>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</si>
  <si>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</si>
  <si>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</si>
  <si>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</si>
  <si>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</si>
  <si>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</si>
  <si>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</si>
  <si>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</si>
  <si>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</si>
  <si>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</si>
  <si>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</si>
  <si>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</si>
  <si>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</si>
  <si>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</si>
  <si>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</si>
  <si>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</si>
  <si>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</si>
  <si>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</si>
  <si>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</si>
  <si>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</si>
  <si>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</si>
  <si>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</si>
  <si>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</si>
  <si>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</si>
  <si>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</si>
  <si>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</si>
  <si>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</si>
  <si>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</si>
  <si>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</si>
  <si>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</si>
  <si>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</si>
  <si>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</si>
  <si>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</si>
  <si>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</si>
  <si>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</si>
  <si>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</si>
  <si>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</si>
  <si>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</si>
  <si>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</si>
  <si>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</si>
  <si>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</si>
  <si>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</si>
  <si>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</si>
  <si>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</si>
  <si>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</si>
  <si>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</si>
  <si>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</si>
  <si>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</si>
  <si>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</si>
  <si>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</si>
  <si>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</si>
  <si>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</si>
  <si>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</si>
  <si>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</si>
  <si>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</si>
  <si>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</si>
  <si>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</si>
  <si>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</si>
  <si>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</si>
  <si>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</si>
  <si>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</si>
  <si>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</si>
  <si>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</si>
  <si>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</si>
  <si>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</si>
  <si>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</si>
  <si>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</si>
  <si>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</si>
  <si>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</si>
  <si>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</si>
  <si>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</si>
  <si>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</si>
  <si>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</si>
  <si>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</si>
  <si>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</si>
  <si>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</si>
  <si>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</si>
  <si>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</si>
  <si>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</si>
  <si>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</si>
  <si>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</si>
  <si>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</si>
  <si>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</si>
  <si>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</si>
  <si>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</si>
  <si>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</si>
  <si>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</si>
  <si>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</si>
  <si>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</si>
  <si>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</si>
  <si>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</si>
  <si>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</si>
  <si>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</si>
  <si>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</si>
  <si>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</si>
  <si>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</si>
  <si>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</si>
  <si>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</si>
  <si>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</si>
  <si>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</si>
  <si>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</si>
  <si>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</si>
  <si>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</si>
  <si>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</si>
  <si>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</si>
  <si>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</si>
  <si>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</si>
  <si>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</si>
  <si>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</si>
  <si>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</si>
  <si>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</si>
  <si>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</si>
  <si>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</si>
  <si>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</si>
  <si>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</si>
  <si>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</si>
  <si>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</si>
  <si>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</si>
  <si>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</si>
  <si>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</si>
  <si>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</si>
  <si>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</si>
  <si>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</si>
  <si>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</si>
  <si>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</si>
  <si>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</si>
  <si>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</si>
  <si>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</si>
  <si>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</si>
  <si>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</si>
  <si>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</si>
  <si>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</si>
  <si>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</si>
  <si>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</si>
  <si>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</si>
  <si>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</si>
  <si>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</si>
  <si>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</si>
  <si>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</si>
  <si>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</si>
  <si>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</si>
  <si>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</si>
  <si>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</si>
  <si>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</si>
  <si>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</si>
  <si>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</si>
  <si>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</si>
  <si>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</si>
  <si>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</si>
  <si>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</si>
  <si>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</si>
  <si>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</si>
  <si>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</si>
  <si>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</si>
  <si>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</si>
  <si>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</si>
  <si>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</si>
  <si>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</si>
  <si>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</si>
  <si>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</si>
  <si>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</si>
  <si>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</si>
  <si>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</si>
  <si>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</si>
  <si>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</si>
  <si>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</si>
  <si>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</si>
  <si>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</si>
  <si>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</si>
  <si>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</si>
  <si>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</si>
  <si>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</si>
  <si>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</si>
  <si>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</si>
  <si>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</si>
  <si>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</si>
  <si>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</si>
  <si>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</si>
  <si>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</si>
  <si>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</si>
  <si>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</si>
  <si>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</si>
  <si>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</si>
  <si>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</si>
  <si>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</si>
  <si>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</si>
  <si>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</si>
  <si>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</si>
  <si>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</si>
  <si>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</si>
  <si>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</si>
  <si>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</si>
  <si>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</si>
  <si>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</si>
  <si>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</si>
  <si>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</si>
  <si>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</si>
  <si>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</si>
  <si>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</si>
  <si>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</si>
  <si>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</si>
  <si>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</si>
  <si>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</si>
  <si>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</si>
  <si>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</si>
  <si>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</si>
  <si>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</si>
  <si>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</si>
  <si>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</si>
  <si>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</si>
  <si>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</si>
  <si>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</si>
  <si>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</si>
  <si>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</si>
  <si>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</si>
  <si>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</si>
  <si>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</si>
  <si>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</si>
  <si>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</si>
  <si>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</si>
  <si>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</si>
  <si>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</si>
  <si>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</si>
  <si>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</si>
  <si>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</si>
  <si>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</si>
  <si>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</si>
  <si>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</si>
  <si>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</si>
  <si>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</si>
  <si>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</si>
  <si>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</si>
  <si>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</si>
  <si>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</si>
  <si>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</si>
  <si>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</si>
  <si>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</si>
  <si>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</si>
  <si>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</si>
  <si>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</si>
  <si>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</si>
  <si>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</si>
  <si>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</si>
  <si>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</si>
  <si>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</si>
  <si>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</si>
  <si>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</si>
  <si>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</si>
  <si>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</si>
  <si>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</si>
  <si>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</si>
  <si>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</si>
  <si>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</si>
  <si>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</si>
  <si>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</si>
  <si>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</si>
  <si>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</si>
  <si>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</si>
  <si>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</si>
  <si>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</si>
  <si>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</si>
  <si>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</si>
  <si>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</si>
  <si>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</si>
  <si>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</si>
  <si>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</si>
  <si>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</si>
  <si>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</si>
  <si>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</si>
  <si>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</si>
  <si>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</si>
  <si>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</si>
  <si>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</si>
  <si>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</si>
  <si>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</si>
  <si>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</si>
  <si>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</si>
  <si>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</si>
  <si>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</si>
  <si>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</si>
  <si>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</si>
  <si>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</si>
  <si>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</si>
  <si>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</si>
  <si>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</si>
  <si>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</si>
  <si>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</si>
  <si>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</si>
  <si>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</si>
  <si>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</si>
  <si>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</si>
  <si>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</si>
  <si>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</si>
  <si>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</si>
  <si>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</si>
  <si>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</si>
  <si>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</si>
  <si>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</si>
  <si>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</si>
  <si>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</si>
  <si>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</si>
  <si>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</si>
  <si>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</si>
  <si>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</si>
  <si>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</si>
  <si>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</si>
  <si>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</si>
  <si>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</si>
  <si>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</si>
  <si>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</si>
  <si>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</si>
  <si>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</si>
  <si>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</si>
  <si>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</si>
  <si>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</si>
  <si>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</si>
  <si>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</si>
  <si>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</si>
  <si>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</si>
  <si>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</si>
  <si>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</si>
  <si>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</si>
  <si>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</si>
  <si>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</si>
  <si>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</si>
  <si>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</si>
  <si>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</si>
  <si>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</si>
  <si>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</si>
  <si>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</si>
  <si>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</si>
  <si>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</si>
  <si>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</si>
  <si>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</si>
  <si>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</si>
  <si>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</si>
  <si>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</si>
  <si>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</si>
  <si>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</si>
  <si>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</si>
  <si>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</si>
  <si>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</si>
  <si>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</si>
  <si>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</si>
  <si>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</si>
  <si>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</si>
  <si>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</si>
  <si>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</si>
  <si>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</si>
  <si>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</si>
  <si>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</si>
  <si>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</si>
  <si>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</si>
  <si>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</si>
  <si>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</si>
  <si>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</si>
  <si>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</si>
  <si>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</si>
  <si>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</si>
  <si>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</si>
  <si>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</si>
  <si>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</si>
  <si>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</si>
  <si>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</si>
  <si>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</si>
  <si>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</si>
  <si>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</si>
  <si>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</si>
  <si>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</si>
  <si>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</si>
  <si>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</si>
  <si>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</si>
  <si>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</si>
  <si>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</si>
  <si>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</si>
  <si>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</si>
  <si>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</si>
  <si>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</si>
  <si>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</si>
  <si>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</si>
  <si>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</si>
  <si>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</si>
  <si>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</si>
  <si>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</si>
  <si>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</si>
  <si>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</si>
  <si>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</si>
  <si>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</si>
  <si>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</si>
  <si>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</si>
  <si>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</si>
  <si>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</si>
  <si>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</si>
  <si>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</si>
  <si>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</si>
  <si>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</si>
  <si>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</si>
  <si>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</si>
  <si>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</si>
  <si>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</si>
  <si>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</si>
  <si>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</si>
  <si>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</si>
  <si>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</si>
  <si>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</si>
  <si>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</si>
  <si>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</si>
  <si>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</si>
  <si>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</si>
  <si>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</si>
  <si>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</si>
  <si>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</si>
  <si>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</si>
  <si>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</si>
  <si>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</si>
  <si>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</si>
  <si>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</si>
  <si>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</si>
  <si>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</si>
  <si>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</si>
  <si>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</si>
  <si>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</si>
  <si>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</si>
  <si>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</si>
  <si>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</si>
  <si>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</si>
  <si>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</si>
  <si>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</si>
  <si>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</si>
  <si>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</si>
  <si>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</si>
  <si>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</si>
  <si>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</si>
  <si>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</si>
  <si>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</si>
  <si>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</si>
  <si>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</si>
  <si>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</si>
  <si>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</si>
  <si>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</si>
  <si>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</si>
  <si>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</si>
  <si>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</si>
  <si>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</si>
  <si>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</si>
  <si>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</si>
  <si>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</si>
  <si>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</si>
  <si>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</si>
  <si>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</si>
  <si>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</si>
  <si>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</si>
  <si>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</si>
  <si>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</si>
  <si>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</si>
  <si>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</si>
  <si>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</si>
  <si>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</si>
  <si>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</si>
  <si>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</si>
  <si>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</si>
  <si>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</si>
  <si>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</si>
  <si>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</si>
  <si>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</si>
  <si>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</si>
  <si>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</si>
  <si>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</si>
  <si>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</si>
  <si>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</si>
  <si>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</si>
  <si>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</si>
  <si>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</si>
  <si>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</si>
  <si>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</si>
  <si>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</si>
  <si>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</si>
  <si>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</si>
  <si>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</si>
  <si>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</si>
  <si>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</si>
  <si>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</si>
  <si>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</si>
  <si>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</si>
  <si>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</si>
  <si>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</si>
  <si>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</si>
  <si>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</si>
  <si>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</si>
  <si>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</si>
  <si>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</si>
  <si>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</si>
  <si>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</si>
  <si>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</si>
  <si>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</si>
  <si>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</si>
  <si>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</si>
  <si>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</si>
  <si>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</si>
  <si>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</si>
  <si>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</si>
  <si>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</si>
  <si>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</si>
  <si>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</si>
  <si>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</si>
  <si>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</si>
  <si>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</si>
  <si>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</si>
  <si>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</si>
  <si>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</si>
  <si>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</si>
  <si>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</si>
  <si>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</si>
  <si>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</si>
  <si>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</si>
  <si>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</si>
  <si>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</si>
  <si>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</si>
  <si>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</si>
  <si>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</si>
  <si>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</si>
  <si>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</si>
  <si>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</si>
  <si>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</si>
  <si>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</si>
  <si>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</si>
  <si>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</si>
  <si>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</si>
  <si>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</si>
  <si>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</si>
  <si>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</si>
  <si>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</si>
  <si>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</si>
  <si>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</si>
  <si>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</si>
  <si>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</si>
  <si>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</si>
  <si>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</si>
  <si>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</si>
  <si>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</si>
  <si>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</si>
  <si>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</si>
  <si>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</si>
  <si>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</si>
  <si>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</si>
  <si>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</si>
  <si>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</si>
  <si>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</si>
  <si>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</si>
  <si>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</si>
  <si>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</si>
  <si>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</si>
  <si>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</si>
  <si>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</si>
  <si>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</si>
  <si>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</si>
  <si>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</si>
  <si>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</si>
  <si>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</si>
  <si>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</si>
  <si>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</si>
  <si>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</si>
  <si>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</si>
  <si>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</si>
  <si>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</si>
  <si>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</si>
  <si>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</si>
  <si>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</si>
  <si>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</si>
  <si>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</si>
  <si>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</si>
  <si>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</si>
  <si>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</si>
  <si>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</si>
  <si>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</si>
  <si>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</si>
  <si>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</si>
  <si>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</si>
  <si>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</si>
  <si>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</si>
  <si>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</si>
  <si>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</si>
  <si>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</si>
  <si>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</si>
  <si>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</si>
  <si>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</si>
  <si>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</si>
  <si>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</si>
  <si>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</si>
  <si>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</si>
  <si>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</si>
  <si>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</si>
  <si>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</si>
  <si>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</si>
  <si>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</si>
  <si>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</si>
  <si>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</si>
  <si>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</si>
  <si>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</si>
  <si>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</si>
  <si>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</si>
  <si>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</si>
  <si>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</si>
  <si>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</si>
  <si>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</si>
  <si>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</si>
  <si>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</si>
  <si>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</si>
  <si>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</si>
  <si>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</si>
  <si>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</si>
  <si>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</si>
  <si>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</si>
  <si>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</si>
  <si>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</si>
  <si>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</si>
  <si>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</si>
  <si>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</si>
  <si>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</si>
  <si>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</si>
  <si>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</si>
  <si>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</si>
  <si>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</si>
  <si>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</si>
  <si>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</si>
  <si>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</si>
  <si>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</si>
  <si>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</si>
  <si>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</si>
  <si>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</si>
  <si>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</si>
  <si>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</si>
  <si>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</si>
  <si>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</si>
  <si>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</si>
  <si>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</si>
  <si>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</si>
  <si>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</si>
  <si>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</si>
  <si>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</si>
  <si>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</si>
  <si>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</si>
  <si>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</si>
  <si>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</si>
  <si>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</si>
  <si>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</si>
  <si>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</si>
  <si>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</si>
  <si>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</si>
  <si>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</si>
  <si>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</si>
  <si>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</si>
  <si>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</si>
  <si>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</si>
  <si>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</si>
  <si>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</si>
  <si>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</si>
  <si>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</si>
  <si>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</si>
  <si>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</si>
  <si>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</si>
  <si>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</si>
  <si>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</si>
  <si>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</si>
  <si>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</si>
  <si>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</si>
  <si>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</si>
  <si>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</si>
  <si>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</si>
  <si>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</si>
  <si>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</si>
  <si>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</si>
  <si>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</si>
  <si>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</si>
  <si>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</si>
  <si>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</si>
  <si>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</si>
  <si>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</si>
  <si>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</si>
  <si>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</si>
  <si>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</si>
  <si>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</si>
  <si>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</si>
  <si>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</si>
  <si>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</si>
  <si>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</si>
  <si>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</si>
  <si>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</si>
  <si>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</si>
  <si>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</si>
  <si>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</si>
  <si>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</si>
  <si>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</si>
  <si>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</si>
  <si>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</si>
  <si>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</si>
  <si>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</si>
  <si>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</si>
  <si>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</si>
  <si>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</si>
  <si>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</si>
  <si>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</si>
  <si>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</si>
  <si>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</si>
  <si>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</si>
  <si>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</si>
  <si>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</si>
  <si>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</si>
  <si>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</si>
  <si>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</si>
  <si>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</si>
  <si>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</si>
  <si>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</si>
  <si>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</si>
  <si>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</si>
  <si>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</si>
  <si>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</si>
  <si>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</si>
  <si>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</si>
  <si>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</si>
  <si>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</si>
  <si>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</si>
  <si>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</si>
  <si>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</si>
  <si>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</si>
  <si>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</si>
  <si>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</si>
  <si>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</si>
  <si>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</si>
  <si>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</si>
  <si>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</si>
  <si>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</si>
  <si>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</si>
  <si>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</si>
  <si>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</si>
  <si>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</si>
  <si>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</si>
  <si>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</si>
  <si>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</si>
  <si>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</si>
  <si>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</si>
  <si>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</si>
  <si>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</si>
  <si>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</si>
  <si>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</si>
  <si>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</si>
  <si>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</si>
  <si>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</si>
  <si>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</si>
  <si>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</si>
  <si>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</si>
  <si>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</si>
  <si>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</si>
  <si>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</si>
  <si>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</si>
  <si>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</si>
  <si>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</si>
  <si>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</si>
  <si>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</si>
  <si>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</si>
  <si>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</si>
  <si>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</si>
  <si>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</si>
  <si>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</si>
  <si>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</si>
  <si>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</si>
  <si>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</si>
  <si>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</si>
  <si>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</si>
  <si>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</si>
  <si>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</si>
  <si>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</si>
  <si>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</si>
  <si>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</si>
  <si>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</si>
  <si>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</si>
  <si>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</si>
  <si>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</si>
  <si>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</si>
  <si>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</si>
  <si>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</si>
  <si>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</si>
  <si>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</si>
  <si>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</si>
  <si>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</si>
  <si>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</si>
  <si>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</si>
  <si>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</si>
  <si>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</si>
  <si>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</si>
  <si>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</si>
  <si>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</si>
  <si>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</si>
  <si>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</si>
  <si>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</si>
  <si>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</si>
  <si>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</si>
  <si>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</si>
  <si>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</si>
  <si>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</si>
  <si>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</si>
  <si>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</si>
  <si>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</si>
  <si>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</si>
  <si>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</si>
  <si>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</si>
  <si>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</si>
  <si>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</si>
  <si>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</si>
  <si>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</si>
  <si>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</si>
  <si>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</si>
  <si>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</si>
  <si>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</si>
  <si>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</si>
  <si>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</si>
  <si>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</si>
  <si>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</si>
  <si>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</si>
  <si>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</si>
  <si>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</si>
  <si>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</si>
  <si>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</si>
  <si>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</si>
  <si>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</si>
  <si>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</si>
  <si>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</si>
  <si>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</si>
  <si>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</si>
  <si>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</si>
  <si>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</si>
  <si>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</si>
  <si>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</si>
  <si>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</si>
  <si>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</si>
  <si>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</si>
  <si>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</si>
  <si>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</si>
  <si>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</si>
  <si>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</si>
  <si>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</si>
  <si>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</si>
  <si>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</si>
  <si>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</si>
  <si>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</si>
  <si>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</si>
  <si>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</si>
  <si>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</si>
  <si>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</si>
  <si>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</si>
  <si>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</si>
  <si>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</si>
  <si>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</si>
  <si>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</si>
  <si>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</si>
  <si>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</si>
  <si>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</si>
  <si>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</si>
  <si>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</si>
  <si>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</si>
  <si>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</si>
  <si>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</si>
  <si>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</si>
  <si>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</si>
  <si>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</si>
  <si>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</si>
  <si>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</si>
  <si>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</si>
  <si>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</si>
  <si>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</si>
  <si>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</si>
  <si>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</si>
  <si>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</si>
  <si>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</si>
  <si>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</si>
  <si>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</si>
  <si>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</si>
  <si>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</si>
  <si>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</si>
  <si>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</si>
  <si>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</si>
  <si>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</si>
  <si>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</si>
  <si>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</si>
  <si>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</si>
  <si>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</si>
  <si>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</si>
  <si>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</si>
  <si>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</si>
  <si>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</si>
  <si>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</si>
  <si>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</si>
  <si>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</si>
  <si>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</si>
  <si>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</si>
  <si>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</si>
  <si>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</si>
  <si>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</si>
  <si>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</si>
  <si>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</si>
  <si>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</si>
  <si>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</si>
  <si>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</si>
  <si>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</si>
  <si>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</si>
  <si>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</si>
  <si>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</si>
  <si>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</si>
  <si>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</si>
  <si>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</si>
  <si>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</si>
  <si>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</si>
  <si>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</si>
  <si>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</si>
  <si>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</si>
  <si>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</si>
  <si>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</si>
  <si>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</si>
  <si>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</si>
  <si>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</si>
  <si>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</si>
  <si>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</si>
  <si>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</si>
  <si>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</si>
  <si>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</si>
  <si>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</si>
  <si>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</si>
  <si>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</si>
  <si>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</si>
  <si>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</si>
  <si>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</si>
  <si>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</si>
  <si>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</si>
  <si>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</si>
  <si>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</si>
  <si>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</si>
  <si>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</si>
  <si>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</si>
  <si>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</si>
  <si>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</si>
  <si>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</si>
  <si>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</si>
  <si>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</si>
  <si>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</si>
  <si>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</si>
  <si>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</si>
  <si>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</si>
  <si>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</si>
  <si>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</si>
  <si>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</si>
  <si>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</si>
  <si>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</si>
  <si>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</si>
  <si>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</si>
  <si>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</si>
  <si>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</si>
  <si>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</si>
  <si>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</si>
  <si>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</si>
  <si>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</si>
  <si>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</si>
  <si>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</si>
  <si>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</si>
  <si>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</si>
  <si>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</si>
  <si>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</si>
  <si>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</si>
  <si>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</si>
  <si>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</si>
  <si>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</si>
  <si>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</si>
  <si>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</si>
  <si>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</si>
  <si>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</si>
  <si>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</si>
  <si>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</si>
  <si>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</si>
  <si>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</si>
  <si>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</si>
  <si>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</si>
  <si>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</si>
  <si>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</si>
  <si>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</si>
  <si>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</si>
  <si>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</si>
  <si>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</si>
  <si>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</si>
  <si>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</si>
  <si>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</si>
  <si>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</si>
  <si>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</si>
  <si>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</si>
  <si>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</si>
  <si>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</si>
  <si>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</si>
  <si>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</si>
  <si>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</si>
  <si>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</si>
  <si>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</si>
  <si>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</si>
  <si>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</si>
  <si>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</si>
  <si>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</si>
  <si>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</si>
  <si>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</si>
  <si>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</si>
  <si>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</si>
  <si>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</si>
  <si>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</si>
  <si>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</si>
  <si>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</si>
  <si>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</si>
  <si>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</si>
  <si>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</si>
  <si>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</si>
  <si>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</si>
  <si>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</si>
  <si>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</si>
  <si>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</si>
  <si>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</si>
  <si>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</si>
  <si>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</si>
  <si>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</si>
  <si>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</si>
  <si>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</si>
  <si>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</si>
  <si>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</si>
  <si>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</si>
  <si>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</si>
  <si>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</si>
  <si>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</si>
  <si>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</si>
  <si>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</si>
  <si>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</si>
  <si>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</si>
  <si>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</si>
  <si>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</si>
  <si>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</si>
  <si>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</si>
  <si>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</si>
  <si>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</si>
  <si>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</si>
  <si>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</si>
  <si>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</si>
  <si>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</si>
  <si>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</si>
  <si>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</si>
  <si>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</si>
  <si>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</si>
  <si>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</si>
  <si>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</si>
  <si>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</si>
  <si>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</si>
  <si>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</si>
  <si>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</si>
  <si>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</si>
  <si>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</si>
  <si>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</si>
  <si>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</si>
  <si>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</si>
  <si>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</si>
  <si>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</si>
  <si>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</si>
  <si>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</si>
  <si>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</si>
  <si>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</si>
  <si>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</si>
  <si>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</si>
  <si>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</si>
  <si>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</si>
  <si>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</si>
  <si>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</si>
  <si>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</si>
  <si>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</si>
  <si>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</si>
  <si>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</si>
  <si>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</si>
  <si>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</si>
  <si>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</si>
  <si>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</si>
  <si>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</si>
  <si>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</si>
  <si>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</si>
  <si>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</si>
  <si>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</si>
  <si>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</si>
  <si>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</si>
  <si>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</si>
  <si>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</si>
  <si>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</si>
  <si>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</si>
  <si>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</si>
  <si>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</si>
  <si>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</si>
  <si>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</si>
  <si>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</si>
  <si>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</si>
  <si>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</si>
  <si>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</si>
  <si>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</si>
  <si>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</si>
  <si>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</si>
  <si>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</si>
  <si>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</si>
  <si>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</si>
  <si>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</si>
  <si>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</si>
  <si>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</si>
  <si>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</si>
  <si>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</si>
  <si>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</si>
  <si>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</si>
  <si>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</si>
  <si>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</si>
  <si>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</si>
  <si>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</si>
  <si>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</si>
  <si>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</si>
  <si>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</si>
  <si>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</si>
  <si>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</si>
  <si>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</si>
  <si>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</si>
  <si>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</si>
  <si>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</si>
  <si>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</si>
  <si>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</si>
  <si>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</si>
  <si>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</si>
  <si>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</si>
  <si>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</si>
  <si>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</si>
  <si>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</si>
  <si>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</si>
  <si>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</si>
  <si>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</si>
  <si>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</si>
  <si>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</si>
  <si>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</si>
  <si>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</si>
  <si>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</si>
  <si>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</si>
  <si>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</si>
  <si>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</si>
  <si>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</si>
  <si>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</si>
  <si>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</si>
  <si>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</si>
  <si>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</si>
  <si>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</si>
  <si>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</si>
  <si>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</si>
  <si>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</si>
  <si>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</si>
  <si>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</si>
  <si>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</si>
  <si>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</si>
  <si>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</si>
  <si>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</si>
  <si>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</si>
  <si>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</si>
  <si>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</si>
  <si>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</si>
  <si>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</si>
  <si>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</si>
  <si>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</si>
  <si>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</si>
  <si>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</si>
  <si>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</si>
  <si>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</si>
  <si>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</si>
  <si>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</si>
  <si>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</si>
  <si>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</si>
  <si>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</si>
  <si>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</si>
  <si>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</si>
  <si>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</si>
  <si>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</si>
  <si>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</si>
  <si>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</si>
  <si>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</si>
  <si>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</si>
  <si>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</si>
  <si>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</si>
  <si>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</si>
  <si>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</si>
  <si>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</si>
  <si>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</si>
  <si>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</si>
  <si>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</si>
  <si>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</si>
  <si>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</si>
  <si>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</si>
  <si>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</si>
  <si>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</si>
  <si>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</si>
  <si>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</si>
  <si>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</si>
  <si>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</si>
  <si>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</si>
  <si>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</si>
  <si>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</si>
  <si>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</si>
  <si>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</si>
  <si>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</si>
  <si>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</si>
  <si>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</si>
  <si>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</si>
  <si>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</si>
  <si>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</si>
  <si>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</si>
  <si>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</si>
  <si>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</si>
  <si>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</si>
  <si>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</si>
  <si>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</si>
  <si>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</si>
  <si>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</si>
  <si>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</si>
  <si>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</si>
  <si>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</si>
  <si>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</si>
  <si>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</si>
  <si>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</si>
  <si>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</si>
  <si>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</si>
  <si>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</si>
  <si>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</si>
  <si>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</si>
  <si>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</si>
  <si>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</si>
  <si>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</si>
  <si>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</si>
  <si>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</si>
  <si>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</si>
  <si>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</si>
  <si>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</si>
  <si>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</si>
  <si>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</si>
  <si>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</si>
  <si>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</si>
  <si>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</si>
  <si>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</si>
  <si>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</si>
  <si>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</si>
  <si>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</si>
  <si>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</si>
  <si>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</si>
  <si>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</si>
  <si>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</si>
  <si>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</si>
  <si>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</si>
  <si>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</si>
  <si>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</si>
  <si>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</si>
  <si>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</si>
  <si>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</si>
  <si>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</si>
  <si>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</si>
  <si>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</si>
  <si>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</si>
  <si>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</si>
  <si>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</si>
  <si>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</si>
  <si>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</si>
  <si>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</si>
  <si>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</si>
  <si>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</si>
  <si>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</si>
  <si>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</si>
  <si>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</si>
  <si>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</si>
  <si>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</si>
  <si>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</si>
  <si>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</si>
  <si>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</si>
  <si>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</si>
  <si>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</si>
  <si>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</si>
  <si>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</si>
  <si>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</si>
  <si>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</si>
  <si>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</si>
  <si>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</si>
  <si>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</si>
  <si>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</si>
  <si>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</si>
  <si>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</si>
  <si>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</si>
  <si>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</si>
  <si>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</si>
  <si>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</si>
  <si>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</si>
  <si>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</si>
  <si>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</si>
  <si>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</si>
  <si>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</si>
  <si>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</si>
  <si>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</si>
  <si>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</si>
  <si>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</si>
  <si>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</si>
  <si>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</si>
  <si>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</si>
  <si>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</si>
  <si>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</si>
  <si>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</si>
  <si>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</si>
  <si>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</si>
  <si>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</si>
  <si>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</si>
  <si>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</si>
  <si>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</si>
  <si>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</si>
  <si>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</si>
  <si>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</si>
  <si>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</si>
  <si>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</si>
  <si>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</si>
  <si>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</si>
  <si>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</si>
  <si>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</si>
  <si>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</si>
  <si>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</si>
  <si>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</si>
  <si>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</si>
  <si>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</si>
  <si>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</si>
  <si>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</si>
  <si>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</si>
  <si>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</si>
  <si>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</si>
  <si>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</si>
  <si>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</si>
  <si>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</si>
  <si>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</si>
  <si>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</si>
  <si>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</si>
  <si>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</si>
  <si>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</si>
  <si>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</si>
  <si>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</si>
  <si>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</si>
  <si>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</si>
  <si>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</si>
  <si>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</si>
  <si>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</si>
  <si>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</si>
  <si>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</si>
  <si>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</si>
  <si>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</si>
  <si>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</si>
  <si>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</si>
  <si>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</si>
  <si>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</si>
  <si>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</si>
  <si>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</si>
  <si>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</si>
  <si>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</si>
  <si>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</si>
  <si>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</si>
  <si>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</si>
  <si>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</si>
  <si>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</si>
  <si>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</si>
  <si>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</si>
  <si>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</si>
  <si>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</si>
  <si>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</si>
  <si>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</si>
  <si>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</si>
  <si>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</si>
  <si>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</si>
  <si>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</si>
  <si>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</si>
  <si>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</si>
  <si>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</si>
  <si>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</si>
  <si>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</si>
  <si>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</si>
  <si>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</si>
  <si>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</si>
  <si>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</si>
  <si>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</si>
  <si>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</si>
  <si>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</si>
  <si>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</si>
  <si>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</si>
  <si>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</si>
  <si>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</si>
  <si>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</si>
  <si>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</si>
  <si>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</si>
  <si>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</si>
  <si>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</si>
  <si>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</si>
  <si>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</si>
  <si>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</si>
  <si>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</si>
  <si>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</si>
  <si>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</si>
  <si>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</si>
  <si>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</si>
  <si>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</si>
  <si>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</si>
  <si>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</si>
  <si>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</si>
  <si>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</si>
  <si>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</si>
  <si>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</si>
  <si>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</si>
  <si>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</si>
  <si>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</si>
  <si>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</si>
  <si>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</si>
  <si>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</si>
  <si>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</si>
  <si>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</si>
  <si>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</si>
  <si>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</si>
  <si>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</si>
  <si>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</si>
  <si>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</si>
  <si>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</si>
  <si>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</si>
  <si>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</si>
  <si>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</si>
  <si>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</si>
  <si>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</si>
  <si>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</si>
  <si>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</si>
  <si>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</si>
  <si>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</si>
  <si>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</si>
  <si>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</si>
  <si>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</si>
  <si>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</si>
  <si>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</si>
  <si>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</si>
  <si>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</si>
  <si>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</si>
  <si>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</si>
  <si>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</si>
  <si>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</si>
  <si>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</si>
  <si>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</si>
  <si>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</si>
  <si>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</si>
  <si>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</si>
  <si>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</si>
  <si>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</si>
  <si>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</si>
  <si>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</si>
  <si>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</si>
  <si>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</si>
  <si>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</si>
  <si>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</si>
  <si>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</si>
  <si>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</si>
  <si>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</si>
  <si>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</si>
  <si>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</si>
  <si>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</si>
  <si>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</si>
  <si>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</si>
  <si>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</si>
  <si>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</si>
  <si>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</si>
  <si>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</si>
  <si>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</si>
  <si>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</si>
  <si>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</si>
  <si>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</si>
  <si>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</si>
  <si>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</si>
  <si>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</si>
  <si>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</si>
  <si>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</si>
  <si>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</si>
  <si>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</si>
  <si>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</si>
  <si>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</si>
  <si>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</si>
  <si>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</si>
  <si>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</si>
  <si>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</si>
  <si>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</si>
  <si>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</si>
  <si>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</si>
  <si>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</si>
  <si>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</si>
  <si>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</si>
  <si>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</si>
  <si>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</si>
  <si>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</si>
  <si>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</si>
  <si>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</si>
  <si>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</si>
  <si>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</si>
  <si>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</si>
  <si>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</si>
  <si>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</si>
  <si>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</si>
  <si>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</si>
  <si>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</si>
  <si>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</si>
  <si>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</si>
  <si>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</si>
  <si>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</si>
  <si>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</si>
  <si>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</si>
  <si>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</si>
  <si>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</si>
  <si>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</si>
  <si>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</si>
  <si>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</si>
  <si>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</si>
  <si>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</si>
  <si>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</si>
  <si>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</si>
  <si>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</si>
  <si>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</si>
  <si>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</si>
  <si>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</si>
  <si>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</si>
  <si>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</si>
  <si>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</si>
  <si>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</si>
  <si>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</si>
  <si>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</si>
  <si>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</si>
  <si>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</si>
  <si>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</si>
  <si>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</si>
  <si>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</si>
  <si>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</si>
  <si>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</si>
  <si>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</si>
  <si>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</si>
  <si>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</si>
  <si>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</si>
  <si>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</si>
  <si>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</si>
  <si>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</si>
  <si>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</si>
  <si>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</si>
  <si>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</si>
  <si>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</si>
  <si>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</si>
  <si>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</si>
  <si>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</si>
  <si>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</si>
  <si>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</si>
  <si>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</si>
  <si>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</si>
  <si>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</si>
  <si>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</si>
  <si>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</si>
  <si>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</si>
  <si>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</si>
  <si>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</si>
  <si>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</si>
  <si>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</si>
  <si>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</si>
  <si>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</si>
  <si>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</si>
  <si>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</si>
  <si>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</si>
  <si>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</si>
  <si>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</si>
  <si>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</si>
  <si>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</si>
  <si>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</si>
  <si>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</si>
  <si>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</si>
  <si>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</si>
  <si>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</si>
  <si>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</si>
  <si>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</si>
  <si>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</si>
  <si>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</si>
  <si>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</si>
  <si>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</si>
  <si>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</si>
  <si>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</si>
  <si>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</si>
  <si>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</si>
  <si>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</si>
  <si>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</si>
  <si>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</si>
  <si>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</si>
  <si>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</si>
  <si>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</si>
  <si>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</si>
  <si>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</si>
  <si>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</si>
  <si>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</si>
  <si>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</si>
  <si>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</si>
  <si>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</si>
  <si>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</si>
  <si>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</si>
  <si>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</si>
  <si>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</si>
  <si>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</si>
  <si>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</si>
  <si>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</si>
  <si>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</si>
  <si>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</si>
  <si>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</si>
  <si>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</si>
  <si>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</si>
  <si>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</si>
  <si>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</si>
  <si>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</si>
  <si>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</si>
  <si>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</si>
  <si>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</si>
  <si>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</si>
  <si>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</si>
  <si>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</si>
  <si>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</si>
  <si>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</si>
  <si>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</si>
  <si>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</si>
  <si>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</si>
  <si>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</si>
  <si>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</si>
  <si>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</si>
  <si>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</si>
  <si>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</si>
  <si>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</si>
  <si>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</si>
  <si>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</si>
  <si>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</si>
  <si>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</si>
  <si>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</si>
  <si>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</si>
  <si>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</si>
  <si>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</si>
  <si>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</si>
  <si>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</si>
  <si>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</si>
  <si>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</si>
  <si>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</si>
  <si>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</si>
  <si>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</si>
  <si>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</si>
  <si>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</si>
  <si>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</si>
  <si>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</si>
  <si>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</si>
  <si>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</si>
  <si>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</si>
  <si>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</si>
  <si>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</si>
  <si>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</si>
  <si>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</si>
  <si>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</si>
  <si>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</si>
  <si>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</si>
  <si>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</si>
  <si>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</si>
  <si>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</si>
  <si>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</si>
  <si>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</si>
  <si>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</si>
  <si>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</si>
  <si>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</si>
  <si>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</si>
  <si>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</si>
  <si>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</si>
  <si>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</si>
  <si>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</si>
  <si>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</si>
  <si>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</si>
  <si>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</si>
  <si>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</si>
  <si>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</si>
  <si>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</si>
  <si>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</si>
  <si>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</si>
  <si>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</si>
  <si>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</si>
  <si>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</si>
  <si>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</si>
  <si>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</si>
  <si>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</si>
  <si>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</si>
  <si>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</si>
  <si>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</si>
  <si>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</si>
  <si>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</si>
  <si>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</si>
  <si>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</si>
  <si>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</si>
  <si>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</si>
  <si>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</si>
  <si>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</si>
  <si>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</si>
  <si>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</si>
  <si>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</si>
  <si>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</si>
  <si>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</si>
  <si>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</si>
  <si>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</si>
  <si>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</si>
  <si>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</si>
  <si>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</si>
  <si>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</si>
  <si>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</si>
  <si>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</si>
  <si>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</si>
  <si>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</si>
  <si>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</si>
  <si>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</si>
  <si>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</si>
  <si>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</si>
  <si>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</si>
  <si>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</si>
  <si>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</si>
  <si>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</si>
  <si>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</si>
  <si>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</si>
  <si>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</si>
  <si>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</si>
  <si>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</si>
  <si>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</si>
  <si>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</si>
  <si>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</si>
  <si>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</si>
  <si>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</si>
  <si>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</si>
  <si>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</si>
  <si>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</si>
  <si>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</si>
  <si>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</si>
  <si>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</si>
  <si>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</si>
  <si>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</si>
  <si>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</si>
  <si>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</si>
  <si>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</si>
  <si>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</si>
  <si>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</si>
  <si>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</si>
  <si>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</si>
  <si>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</si>
  <si>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</si>
  <si>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</si>
  <si>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</si>
  <si>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</si>
  <si>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</si>
  <si>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</si>
  <si>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</si>
  <si>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</si>
  <si>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</si>
  <si>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</si>
  <si>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</si>
  <si>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</si>
  <si>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</si>
  <si>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</si>
  <si>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</si>
  <si>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</si>
  <si>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</si>
  <si>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</si>
  <si>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</si>
  <si>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</si>
  <si>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</si>
  <si>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</si>
  <si>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</si>
  <si>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</si>
  <si>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</si>
  <si>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</si>
  <si>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</si>
  <si>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</si>
  <si>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</si>
  <si>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</si>
  <si>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</si>
  <si>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</si>
  <si>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</si>
  <si>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</si>
  <si>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</si>
  <si>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</si>
  <si>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</si>
  <si>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</si>
  <si>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</si>
  <si>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</si>
  <si>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</si>
  <si>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</si>
  <si>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</si>
  <si>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</si>
  <si>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</si>
  <si>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</si>
  <si>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</si>
  <si>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</si>
  <si>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</si>
  <si>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</si>
  <si>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</si>
  <si>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</si>
  <si>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</si>
  <si>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</si>
  <si>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</si>
  <si>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</si>
  <si>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</si>
  <si>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</si>
  <si>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</si>
  <si>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</si>
  <si>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</si>
  <si>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</si>
  <si>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</si>
  <si>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</si>
  <si>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</si>
  <si>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</si>
  <si>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</si>
  <si>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</si>
  <si>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</si>
  <si>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</si>
  <si>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</si>
  <si>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</si>
  <si>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</si>
  <si>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</si>
  <si>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</si>
  <si>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</si>
  <si>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</si>
  <si>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</si>
  <si>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</si>
  <si>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</si>
  <si>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</si>
  <si>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</si>
  <si>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</si>
  <si>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</si>
  <si>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</si>
  <si>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</si>
  <si>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</si>
  <si>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</si>
  <si>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</si>
  <si>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</si>
  <si>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</si>
  <si>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</si>
  <si>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</si>
  <si>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</si>
  <si>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</si>
  <si>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</si>
  <si>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</si>
  <si>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</si>
  <si>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</si>
  <si>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</si>
  <si>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</si>
  <si>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</si>
  <si>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</si>
  <si>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</si>
  <si>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</si>
  <si>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</si>
  <si>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</si>
  <si>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</si>
  <si>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</si>
  <si>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</si>
  <si>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</si>
  <si>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</si>
  <si>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</si>
  <si>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</si>
  <si>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</si>
  <si>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</si>
  <si>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</si>
  <si>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</si>
  <si>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</si>
  <si>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</si>
  <si>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</si>
  <si>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</si>
  <si>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</si>
  <si>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</si>
  <si>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</si>
  <si>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</si>
  <si>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</si>
  <si>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</si>
  <si>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</si>
  <si>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</si>
  <si>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</si>
  <si>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</si>
  <si>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</si>
  <si>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</si>
  <si>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</si>
  <si>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</si>
  <si>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</si>
  <si>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</si>
  <si>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</si>
  <si>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</si>
  <si>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</si>
  <si>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</si>
  <si>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</si>
  <si>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</si>
  <si>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</si>
  <si>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</si>
  <si>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</si>
  <si>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</si>
  <si>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</si>
  <si>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</si>
  <si>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</si>
  <si>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</si>
  <si>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</si>
  <si>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</si>
  <si>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</si>
  <si>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</si>
  <si>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</si>
  <si>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</si>
  <si>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</si>
  <si>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</si>
  <si>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</si>
  <si>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</si>
  <si>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</si>
  <si>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</si>
  <si>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</si>
  <si>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</si>
  <si>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</si>
  <si>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</si>
  <si>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</si>
  <si>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</si>
  <si>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</si>
  <si>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</si>
  <si>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</si>
  <si>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</si>
  <si>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</si>
  <si>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</si>
  <si>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</si>
  <si>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</si>
  <si>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</si>
  <si>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</si>
  <si>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</si>
  <si>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</si>
  <si>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</si>
  <si>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</si>
  <si>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</si>
  <si>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</si>
  <si>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</si>
  <si>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</si>
  <si>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</si>
  <si>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</si>
  <si>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</si>
  <si>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</si>
  <si>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</si>
  <si>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</si>
  <si>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</si>
  <si>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</si>
  <si>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</si>
  <si>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</si>
  <si>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</si>
  <si>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</si>
  <si>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</si>
  <si>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</si>
  <si>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</si>
  <si>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</si>
  <si>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</si>
  <si>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</si>
  <si>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</si>
  <si>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</si>
  <si>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</si>
  <si>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</si>
  <si>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</si>
  <si>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</si>
  <si>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</si>
  <si>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</si>
  <si>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</si>
  <si>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</si>
  <si>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</si>
  <si>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</si>
  <si>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</si>
  <si>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</si>
  <si>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</si>
  <si>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</si>
  <si>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</si>
  <si>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</si>
  <si>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</si>
  <si>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</si>
  <si>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</si>
  <si>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</si>
  <si>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</si>
  <si>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</si>
  <si>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</si>
  <si>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</si>
  <si>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</si>
  <si>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</si>
  <si>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</si>
  <si>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</si>
  <si>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</si>
  <si>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</si>
  <si>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</si>
  <si>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</si>
  <si>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</si>
  <si>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</si>
  <si>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</si>
  <si>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</si>
  <si>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</si>
  <si>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</si>
  <si>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</si>
  <si>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</si>
  <si>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</si>
  <si>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</si>
  <si>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</si>
  <si>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</si>
  <si>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</si>
  <si>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</si>
  <si>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</si>
  <si>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</si>
  <si>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</si>
  <si>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</si>
  <si>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</si>
  <si>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</si>
  <si>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</si>
  <si>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</si>
  <si>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</si>
  <si>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</si>
  <si>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</si>
  <si>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</si>
  <si>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</si>
  <si>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</si>
  <si>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</si>
  <si>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</si>
  <si>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</si>
  <si>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</si>
  <si>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</si>
  <si>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</si>
  <si>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</si>
  <si>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</si>
  <si>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</si>
  <si>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</si>
  <si>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</si>
  <si>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</si>
  <si>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</si>
  <si>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</si>
  <si>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</si>
  <si>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</si>
  <si>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</si>
  <si>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</si>
  <si>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</si>
  <si>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</si>
  <si>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</si>
  <si>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</si>
  <si>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</si>
  <si>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</si>
  <si>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</si>
  <si>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</si>
  <si>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</si>
  <si>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</si>
  <si>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</si>
  <si>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</si>
  <si>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</si>
  <si>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</si>
  <si>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</si>
  <si>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</si>
  <si>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</si>
  <si>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</si>
  <si>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</si>
  <si>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</si>
  <si>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</si>
  <si>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</si>
  <si>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</si>
  <si>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</si>
  <si>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</si>
  <si>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</si>
  <si>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</si>
  <si>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</si>
  <si>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</si>
  <si>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</si>
  <si>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</si>
  <si>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</si>
  <si>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</si>
  <si>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</si>
  <si>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</si>
  <si>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</si>
  <si>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</si>
  <si>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</si>
  <si>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</si>
  <si>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</si>
  <si>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</si>
  <si>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</si>
  <si>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</si>
  <si>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</si>
  <si>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</si>
  <si>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</si>
  <si>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</si>
  <si>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</si>
  <si>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</si>
  <si>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</si>
  <si>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</si>
  <si>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</si>
  <si>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</si>
  <si>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</si>
  <si>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</si>
  <si>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</si>
  <si>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</si>
  <si>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</si>
  <si>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</si>
  <si>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</si>
  <si>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</si>
  <si>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</si>
  <si>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</si>
  <si>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</si>
  <si>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</si>
  <si>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</si>
  <si>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</si>
  <si>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</si>
  <si>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</si>
  <si>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</si>
  <si>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</si>
  <si>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</si>
  <si>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</si>
  <si>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</si>
  <si>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</si>
  <si>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</si>
  <si>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</si>
  <si>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</si>
  <si>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</si>
  <si>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</si>
  <si>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</si>
  <si>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</si>
  <si>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</si>
  <si>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</si>
  <si>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</si>
  <si>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</si>
  <si>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</si>
  <si>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</si>
  <si>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</si>
  <si>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</si>
  <si>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</si>
  <si>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</si>
  <si>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</si>
  <si>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</si>
  <si>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</si>
  <si>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</si>
  <si>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</si>
  <si>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</si>
  <si>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</si>
  <si>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</si>
  <si>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</si>
  <si>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</si>
  <si>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</si>
  <si>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</si>
  <si>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</si>
  <si>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</si>
  <si>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</si>
  <si>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</si>
  <si>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</si>
  <si>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</si>
  <si>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</si>
  <si>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</si>
  <si>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</si>
  <si>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</si>
  <si>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</si>
  <si>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</si>
  <si>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</si>
  <si>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</si>
  <si>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</si>
  <si>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</si>
  <si>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</si>
  <si>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</si>
  <si>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</si>
  <si>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</si>
  <si>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</si>
  <si>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</si>
  <si>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</si>
  <si>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</si>
  <si>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</si>
  <si>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</si>
  <si>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</si>
  <si>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</si>
  <si>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</si>
  <si>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</si>
  <si>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</si>
  <si>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</si>
  <si>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</si>
  <si>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</si>
  <si>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</si>
  <si>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</si>
  <si>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</si>
  <si>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</si>
  <si>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</si>
  <si>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</si>
  <si>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</si>
  <si>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</si>
  <si>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</si>
  <si>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</si>
  <si>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</si>
  <si>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</si>
  <si>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</si>
  <si>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</si>
  <si>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</si>
  <si>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</si>
  <si>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</si>
  <si>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</si>
  <si>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</si>
  <si>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</si>
  <si>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</si>
  <si>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</si>
  <si>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</si>
  <si>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</si>
  <si>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</si>
  <si>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</si>
  <si>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</si>
  <si>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</si>
  <si>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</si>
  <si>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</si>
  <si>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</si>
  <si>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</si>
  <si>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</si>
  <si>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</si>
  <si>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</si>
  <si>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</si>
  <si>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</si>
  <si>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</si>
  <si>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</si>
  <si>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</si>
  <si>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</si>
  <si>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</si>
  <si>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</si>
  <si>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</si>
  <si>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</si>
  <si>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</si>
  <si>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</si>
  <si>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</si>
  <si>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</si>
  <si>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</si>
  <si>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</si>
  <si>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</si>
  <si>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</si>
  <si>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</si>
  <si>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</si>
  <si>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</si>
  <si>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</si>
  <si>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</si>
  <si>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</si>
  <si>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</si>
  <si>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</si>
  <si>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</si>
  <si>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</si>
  <si>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</si>
  <si>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</si>
  <si>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</si>
  <si>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</si>
  <si>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</si>
  <si>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</si>
  <si>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</si>
  <si>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</si>
  <si>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</si>
  <si>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</si>
  <si>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</si>
  <si>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</si>
  <si>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</si>
  <si>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</si>
  <si>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</si>
  <si>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</si>
  <si>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</si>
  <si>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</si>
  <si>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</si>
  <si>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</si>
  <si>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</si>
  <si>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</si>
  <si>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</si>
  <si>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</si>
  <si>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</si>
  <si>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</si>
  <si>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</si>
  <si>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</si>
  <si>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</si>
  <si>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</si>
  <si>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</si>
  <si>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</si>
  <si>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</si>
  <si>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</si>
  <si>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</si>
  <si>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</si>
  <si>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</si>
  <si>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</si>
  <si>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</si>
  <si>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</si>
  <si>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</si>
  <si>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</si>
  <si>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</si>
  <si>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</si>
  <si>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</si>
  <si>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</si>
  <si>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</si>
  <si>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</si>
  <si>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</si>
  <si>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</si>
  <si>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</si>
  <si>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</si>
  <si>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</si>
  <si>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</si>
  <si>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</si>
  <si>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</si>
  <si>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</si>
  <si>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</si>
  <si>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</si>
  <si>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</si>
  <si>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</si>
  <si>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</si>
  <si>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</si>
  <si>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</si>
  <si>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</si>
  <si>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</si>
  <si>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</si>
  <si>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</si>
  <si>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</si>
  <si>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</si>
  <si>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</si>
  <si>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</si>
  <si>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</si>
  <si>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</si>
  <si>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</si>
  <si>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</si>
  <si>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</si>
  <si>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</si>
  <si>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</si>
  <si>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</si>
  <si>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</si>
  <si>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</si>
  <si>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</si>
  <si>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</si>
  <si>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</si>
  <si>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</si>
  <si>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</si>
  <si>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</si>
  <si>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</si>
  <si>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</si>
  <si>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</si>
  <si>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</si>
  <si>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</si>
  <si>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</si>
  <si>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</si>
  <si>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</si>
  <si>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</si>
  <si>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</si>
  <si>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</si>
  <si>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</si>
  <si>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</si>
  <si>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</si>
  <si>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</si>
  <si>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</si>
  <si>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</si>
  <si>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</si>
  <si>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</si>
  <si>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</si>
  <si>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</si>
  <si>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</si>
  <si>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</si>
  <si>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</si>
  <si>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</si>
  <si>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</si>
  <si>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</si>
  <si>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</si>
  <si>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</si>
  <si>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</si>
  <si>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</si>
  <si>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</si>
  <si>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</si>
  <si>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</si>
  <si>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</si>
  <si>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</si>
  <si>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</si>
  <si>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</si>
  <si>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</si>
  <si>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</si>
  <si>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</si>
  <si>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</si>
  <si>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</si>
  <si>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</si>
  <si>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</si>
  <si>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</si>
  <si>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</si>
  <si>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</si>
  <si>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</si>
  <si>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</si>
  <si>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</si>
  <si>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</si>
  <si>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</si>
  <si>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</si>
  <si>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</si>
  <si>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</si>
  <si>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</si>
  <si>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</si>
  <si>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</si>
  <si>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</si>
  <si>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</si>
  <si>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</si>
  <si>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</si>
  <si>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</si>
  <si>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</si>
  <si>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</si>
  <si>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</si>
  <si>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</si>
  <si>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</si>
  <si>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</si>
  <si>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</si>
  <si>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</si>
  <si>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</si>
  <si>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</si>
  <si>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</si>
  <si>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</si>
  <si>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</si>
  <si>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</si>
  <si>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</si>
  <si>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</si>
  <si>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</si>
  <si>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</si>
  <si>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</si>
  <si>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</si>
  <si>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</si>
  <si>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</si>
  <si>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</si>
  <si>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</si>
  <si>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</si>
  <si>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</si>
  <si>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</si>
  <si>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</si>
  <si>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</si>
  <si>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</si>
  <si>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</si>
  <si>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</si>
  <si>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</si>
  <si>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</si>
  <si>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</si>
  <si>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</si>
  <si>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</si>
  <si>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</si>
  <si>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</si>
  <si>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</si>
  <si>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</si>
  <si>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</si>
  <si>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</si>
  <si>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</si>
  <si>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</si>
  <si>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</si>
  <si>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</si>
  <si>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</si>
  <si>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</si>
  <si>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</si>
  <si>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</si>
  <si>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</si>
  <si>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</si>
  <si>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</si>
  <si>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</si>
  <si>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</si>
  <si>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</si>
  <si>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</si>
  <si>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</si>
  <si>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</si>
  <si>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</si>
  <si>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</si>
  <si>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</si>
  <si>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</si>
  <si>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</si>
  <si>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</si>
  <si>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</si>
  <si>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</si>
  <si>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</si>
  <si>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</si>
  <si>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</si>
  <si>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</si>
  <si>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</si>
  <si>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</si>
  <si>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</si>
  <si>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</si>
  <si>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</si>
  <si>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</si>
  <si>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</si>
  <si>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</si>
  <si>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</si>
  <si>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</si>
  <si>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</si>
  <si>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</si>
  <si>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</si>
  <si>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</si>
  <si>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</si>
  <si>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</si>
  <si>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</si>
  <si>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</si>
  <si>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</si>
  <si>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</si>
  <si>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</si>
  <si>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</si>
  <si>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</si>
  <si>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</si>
  <si>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</si>
  <si>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</si>
  <si>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</si>
  <si>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</si>
  <si>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</si>
  <si>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</si>
  <si>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</si>
  <si>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</si>
  <si>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</si>
  <si>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</si>
  <si>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</si>
  <si>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</si>
  <si>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</si>
  <si>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</si>
  <si>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</si>
  <si>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</si>
  <si>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</si>
  <si>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</si>
  <si>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</si>
  <si>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</si>
  <si>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</si>
  <si>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</si>
  <si>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</si>
  <si>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</si>
  <si>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</si>
  <si>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</si>
  <si>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</si>
  <si>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</si>
  <si>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</si>
  <si>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</si>
  <si>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</si>
  <si>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</si>
  <si>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</si>
  <si>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</si>
  <si>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</si>
  <si>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</si>
  <si>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</si>
  <si>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</si>
  <si>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</si>
  <si>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</si>
  <si>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</si>
  <si>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</si>
  <si>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</si>
  <si>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</si>
  <si>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</si>
  <si>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</si>
  <si>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</si>
  <si>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</si>
  <si>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</si>
  <si>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</si>
  <si>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</si>
  <si>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</si>
  <si>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</si>
  <si>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</si>
  <si>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</si>
  <si>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</si>
  <si>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</si>
  <si>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</si>
  <si>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</si>
  <si>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</si>
  <si>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</si>
  <si>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</si>
  <si>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</si>
  <si>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</si>
  <si>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</si>
  <si>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</si>
  <si>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</si>
  <si>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</si>
  <si>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</si>
  <si>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</si>
  <si>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</si>
  <si>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</si>
  <si>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</si>
  <si>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</si>
  <si>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</si>
  <si>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</si>
  <si>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</si>
  <si>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</si>
  <si>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</si>
  <si>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</si>
  <si>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</si>
  <si>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</si>
  <si>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</si>
  <si>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</si>
  <si>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</si>
  <si>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</si>
  <si>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</si>
  <si>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</si>
  <si>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</si>
  <si>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</si>
  <si>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</si>
  <si>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</si>
  <si>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</si>
  <si>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</si>
  <si>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</si>
  <si>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</si>
  <si>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</si>
  <si>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</si>
  <si>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</si>
  <si>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</si>
  <si>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</si>
  <si>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</si>
  <si>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</si>
  <si>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</si>
  <si>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</si>
  <si>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</si>
  <si>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</si>
  <si>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</si>
  <si>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</si>
  <si>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</si>
  <si>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</si>
  <si>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</si>
  <si>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</si>
  <si>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</si>
  <si>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</si>
  <si>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</si>
  <si>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</si>
  <si>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</si>
  <si>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</si>
  <si>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</si>
  <si>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</si>
  <si>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</si>
  <si>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</si>
  <si>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</si>
  <si>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</si>
  <si>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</si>
  <si>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</si>
  <si>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</si>
  <si>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</si>
  <si>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</si>
  <si>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</si>
  <si>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</si>
  <si>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</si>
  <si>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</si>
  <si>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</si>
  <si>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</si>
  <si>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</si>
  <si>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</si>
  <si>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</si>
  <si>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</si>
  <si>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</si>
  <si>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</si>
  <si>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</si>
  <si>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</si>
  <si>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</si>
  <si>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</si>
  <si>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</si>
  <si>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</si>
  <si>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</si>
  <si>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</si>
  <si>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</si>
  <si>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</si>
  <si>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</si>
  <si>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</si>
  <si>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</si>
  <si>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</si>
  <si>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</si>
  <si>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</si>
  <si>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</si>
  <si>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</si>
  <si>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</si>
  <si>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</si>
  <si>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</si>
  <si>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</si>
  <si>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</si>
  <si>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</si>
  <si>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</si>
  <si>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</si>
  <si>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</si>
  <si>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</si>
  <si>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</si>
  <si>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</si>
  <si>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</si>
  <si>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</si>
  <si>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</si>
  <si>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</si>
  <si>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</si>
  <si>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</si>
  <si>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</si>
  <si>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</si>
  <si>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</si>
  <si>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</si>
  <si>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</si>
  <si>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</si>
  <si>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</si>
  <si>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</si>
  <si>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</si>
  <si>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</si>
  <si>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</si>
  <si>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</si>
  <si>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</si>
  <si>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</si>
  <si>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</si>
  <si>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</si>
  <si>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</si>
  <si>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</si>
  <si>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</si>
  <si>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</si>
  <si>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</si>
  <si>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</si>
  <si>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</si>
  <si>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</si>
  <si>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</si>
  <si>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</si>
  <si>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</si>
  <si>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</si>
  <si>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</si>
  <si>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</si>
  <si>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</si>
  <si>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</si>
  <si>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</si>
  <si>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</si>
  <si>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</si>
  <si>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</si>
  <si>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</si>
  <si>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</si>
  <si>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</si>
  <si>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</si>
  <si>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</si>
  <si>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</si>
  <si>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</si>
  <si>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</si>
  <si>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</si>
  <si>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</si>
  <si>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</si>
  <si>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</si>
  <si>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</si>
  <si>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</si>
  <si>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</si>
  <si>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</si>
  <si>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</si>
  <si>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</si>
  <si>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</si>
  <si>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</si>
  <si>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</si>
  <si>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</si>
  <si>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</si>
  <si>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</si>
  <si>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</si>
  <si>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</si>
  <si>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</si>
  <si>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</si>
  <si>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</si>
  <si>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</si>
  <si>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</si>
  <si>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</si>
  <si>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</si>
  <si>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</si>
  <si>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</si>
  <si>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</si>
  <si>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</si>
  <si>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</si>
  <si>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</si>
  <si>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</si>
  <si>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</si>
  <si>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</si>
  <si>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</si>
  <si>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</si>
  <si>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</si>
  <si>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</si>
  <si>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</si>
  <si>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</si>
  <si>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</si>
  <si>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</si>
  <si>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</si>
  <si>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</si>
  <si>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</si>
  <si>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</si>
  <si>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</si>
  <si>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</si>
  <si>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</si>
  <si>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</si>
  <si>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</si>
  <si>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</si>
  <si>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</si>
  <si>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</si>
  <si>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</si>
  <si>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</si>
  <si>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</si>
  <si>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</si>
  <si>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</si>
  <si>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</si>
  <si>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</si>
  <si>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</si>
  <si>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</si>
  <si>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</si>
  <si>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</si>
  <si>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</si>
  <si>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</si>
  <si>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</si>
  <si>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</si>
  <si>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</si>
  <si>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</si>
  <si>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</si>
  <si>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</si>
  <si>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</si>
  <si>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</si>
  <si>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</si>
  <si>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</si>
  <si>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</si>
  <si>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</si>
  <si>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</si>
  <si>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</si>
  <si>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</si>
  <si>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</si>
  <si>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</si>
  <si>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</si>
  <si>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</si>
  <si>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</si>
  <si>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</si>
  <si>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</si>
  <si>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</si>
  <si>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</si>
  <si>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</si>
  <si>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</si>
  <si>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</si>
  <si>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</si>
  <si>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</si>
  <si>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</si>
  <si>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</si>
  <si>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</si>
  <si>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</si>
  <si>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</si>
  <si>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</si>
  <si>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</si>
  <si>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</si>
  <si>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</si>
  <si>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</si>
  <si>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</si>
  <si>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</si>
  <si>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</si>
  <si>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</si>
  <si>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</si>
  <si>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</si>
  <si>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</si>
  <si>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</si>
  <si>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</si>
  <si>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</si>
  <si>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</si>
  <si>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</si>
  <si>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</si>
  <si>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</si>
  <si>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</si>
  <si>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</si>
  <si>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</si>
  <si>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</si>
  <si>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</si>
  <si>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</si>
  <si>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</si>
  <si>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</si>
  <si>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</si>
  <si>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</si>
  <si>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</si>
  <si>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</si>
  <si>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</si>
  <si>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</si>
  <si>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</si>
  <si>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</si>
  <si>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</si>
  <si>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</si>
  <si>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</si>
  <si>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</si>
  <si>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</si>
  <si>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</si>
  <si>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</si>
  <si>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</si>
  <si>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</si>
  <si>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</si>
  <si>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</si>
  <si>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</si>
  <si>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</si>
  <si>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</si>
  <si>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</si>
  <si>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</si>
  <si>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</si>
  <si>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</si>
  <si>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</si>
  <si>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</si>
  <si>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</si>
  <si>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</si>
  <si>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</si>
  <si>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</si>
  <si>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</si>
  <si>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</si>
  <si>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</si>
  <si>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</si>
  <si>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</si>
  <si>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</si>
  <si>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</si>
  <si>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</si>
  <si>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</si>
  <si>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</si>
  <si>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</si>
  <si>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</si>
  <si>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</si>
  <si>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</si>
  <si>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</si>
  <si>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</si>
  <si>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</si>
  <si>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</si>
  <si>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</si>
  <si>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</si>
  <si>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</si>
  <si>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</si>
  <si>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</si>
  <si>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</si>
  <si>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</si>
  <si>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</si>
  <si>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</si>
  <si>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</si>
  <si>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</si>
  <si>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</si>
  <si>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</si>
  <si>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</si>
  <si>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</si>
  <si>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</si>
  <si>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</si>
  <si>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</si>
  <si>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</si>
  <si>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</si>
  <si>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</si>
  <si>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</si>
  <si>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</si>
  <si>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</si>
  <si>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</si>
  <si>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</si>
  <si>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</si>
  <si>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</si>
  <si>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</si>
  <si>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</si>
  <si>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</si>
  <si>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</si>
  <si>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</si>
  <si>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</si>
  <si>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</si>
  <si>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</si>
  <si>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</si>
  <si>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</si>
  <si>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</si>
  <si>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</si>
  <si>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</si>
  <si>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</si>
  <si>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</si>
  <si>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</si>
  <si>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</si>
  <si>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</si>
  <si>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</si>
  <si>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</si>
  <si>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</si>
  <si>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</si>
  <si>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</si>
  <si>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</si>
  <si>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</si>
  <si>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</si>
  <si>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</si>
  <si>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</si>
  <si>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</si>
  <si>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</si>
  <si>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</si>
  <si>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</si>
  <si>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</si>
  <si>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</si>
  <si>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</si>
  <si>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</si>
  <si>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</si>
  <si>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</si>
  <si>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</si>
  <si>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</si>
  <si>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</si>
  <si>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</si>
  <si>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</si>
  <si>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</si>
  <si>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</si>
  <si>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</si>
  <si>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</si>
  <si>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</si>
  <si>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</si>
  <si>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</si>
  <si>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</si>
  <si>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</si>
  <si>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</si>
  <si>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</si>
  <si>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</si>
  <si>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</si>
  <si>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</si>
  <si>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</si>
  <si>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</si>
  <si>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</si>
  <si>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</si>
  <si>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</si>
  <si>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</si>
  <si>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</si>
  <si>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</si>
  <si>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</si>
  <si>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</si>
  <si>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</si>
  <si>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</si>
  <si>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</si>
  <si>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</si>
  <si>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</si>
  <si>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</si>
  <si>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</si>
  <si>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</si>
  <si>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</si>
  <si>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</si>
  <si>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</si>
  <si>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</si>
  <si>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</si>
  <si>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</si>
  <si>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</si>
  <si>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</si>
  <si>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</si>
  <si>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</si>
  <si>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</si>
  <si>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</si>
  <si>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</si>
  <si>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</si>
  <si>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</si>
  <si>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</si>
  <si>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</si>
  <si>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</si>
  <si>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</si>
  <si>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</si>
  <si>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</si>
  <si>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</si>
  <si>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</si>
  <si>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</si>
  <si>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</si>
  <si>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</si>
  <si>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</si>
  <si>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</si>
  <si>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</si>
  <si>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</si>
  <si>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</si>
  <si>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</si>
  <si>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</si>
  <si>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</si>
  <si>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</si>
  <si>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</si>
  <si>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</si>
  <si>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</si>
  <si>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</si>
  <si>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</si>
  <si>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</si>
  <si>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</si>
  <si>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</si>
  <si>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</si>
  <si>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</si>
  <si>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</si>
  <si>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</si>
  <si>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</si>
  <si>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</si>
  <si>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</si>
  <si>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</si>
  <si>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</si>
  <si>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</si>
  <si>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</si>
  <si>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</si>
  <si>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</si>
  <si>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</si>
  <si>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</si>
  <si>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</si>
  <si>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</si>
  <si>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</si>
  <si>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</si>
  <si>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</si>
  <si>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</si>
  <si>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</si>
  <si>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</si>
  <si>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</si>
  <si>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</si>
  <si>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</si>
  <si>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</si>
  <si>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</si>
  <si>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</si>
  <si>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</si>
  <si>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</si>
  <si>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</si>
  <si>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</si>
  <si>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</si>
  <si>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</si>
  <si>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</si>
  <si>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</si>
  <si>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</si>
  <si>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</si>
  <si>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</si>
  <si>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</si>
  <si>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</si>
  <si>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</si>
  <si>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</si>
  <si>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</si>
  <si>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</si>
  <si>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</si>
  <si>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</si>
  <si>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</si>
  <si>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</si>
  <si>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</si>
  <si>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</si>
  <si>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</si>
  <si>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</si>
  <si>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</si>
  <si>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</si>
  <si>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</si>
  <si>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</si>
  <si>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</si>
  <si>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</si>
  <si>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</si>
  <si>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</si>
  <si>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</si>
  <si>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</si>
  <si>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</si>
  <si>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</si>
  <si>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</si>
  <si>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</si>
  <si>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</si>
  <si>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</si>
  <si>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</si>
  <si>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</si>
  <si>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</si>
  <si>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</si>
  <si>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</si>
  <si>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</si>
  <si>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</si>
  <si>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</si>
  <si>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</si>
  <si>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</si>
  <si>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</si>
  <si>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</si>
  <si>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</si>
  <si>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</si>
  <si>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</si>
  <si>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</si>
  <si>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</si>
  <si>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</si>
  <si>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</si>
  <si>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</si>
  <si>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</si>
  <si>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</si>
  <si>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</si>
  <si>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</si>
  <si>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</si>
  <si>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</si>
  <si>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</si>
  <si>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</si>
  <si>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</si>
  <si>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</si>
  <si>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</si>
  <si>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</si>
  <si>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</si>
  <si>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</si>
  <si>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</si>
  <si>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</si>
  <si>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</si>
  <si>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</si>
  <si>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</si>
  <si>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</si>
  <si>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</si>
  <si>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</si>
  <si>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</si>
  <si>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</si>
  <si>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</si>
  <si>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</si>
  <si>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</si>
  <si>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</si>
  <si>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</si>
  <si>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</si>
  <si>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</si>
  <si>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</si>
  <si>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</si>
  <si>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</si>
  <si>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</si>
  <si>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</si>
  <si>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</si>
  <si>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</si>
  <si>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</si>
  <si>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</si>
  <si>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</si>
  <si>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</si>
  <si>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</si>
  <si>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</si>
  <si>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</si>
  <si>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</si>
  <si>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</si>
  <si>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</si>
  <si>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</si>
  <si>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</si>
  <si>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</si>
  <si>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</si>
  <si>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</si>
  <si>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</si>
  <si>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</si>
  <si>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</si>
  <si>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</si>
  <si>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</si>
  <si>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</si>
  <si>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</si>
  <si>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</si>
  <si>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</si>
  <si>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</si>
  <si>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</si>
  <si>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</si>
  <si>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</si>
  <si>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</si>
  <si>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</si>
  <si>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</si>
  <si>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</si>
  <si>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</si>
  <si>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</si>
  <si>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</si>
  <si>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</si>
  <si>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</si>
  <si>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</si>
  <si>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</si>
  <si>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</si>
  <si>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</si>
  <si>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</si>
  <si>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</si>
  <si>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</si>
  <si>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</si>
  <si>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</si>
  <si>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</si>
  <si>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</si>
  <si>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</si>
  <si>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</si>
  <si>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</si>
  <si>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</si>
  <si>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</si>
  <si>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</si>
  <si>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</si>
  <si>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</si>
  <si>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</si>
  <si>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</si>
  <si>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</si>
  <si>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</si>
  <si>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</si>
  <si>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</si>
  <si>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</si>
  <si>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</si>
  <si>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</si>
  <si>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</si>
  <si>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</si>
  <si>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</si>
  <si>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</si>
  <si>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</si>
  <si>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</si>
  <si>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</si>
  <si>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</si>
  <si>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</si>
  <si>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</si>
  <si>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</si>
  <si>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</si>
  <si>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</si>
  <si>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</si>
  <si>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</si>
  <si>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</si>
  <si>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</si>
  <si>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</si>
  <si>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</si>
  <si>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</si>
  <si>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</si>
  <si>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</si>
  <si>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</si>
  <si>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</si>
  <si>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</si>
  <si>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</si>
  <si>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</si>
  <si>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</si>
  <si>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</si>
  <si>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</si>
  <si>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</si>
  <si>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</si>
  <si>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</si>
  <si>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</si>
  <si>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</si>
  <si>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</si>
  <si>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</si>
  <si>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</si>
  <si>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</si>
  <si>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</si>
  <si>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</si>
  <si>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</si>
  <si>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</si>
  <si>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</si>
  <si>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</si>
  <si>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</si>
  <si>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</si>
  <si>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</si>
  <si>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</si>
  <si>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</si>
  <si>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</si>
  <si>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</si>
  <si>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</si>
  <si>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</si>
  <si>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</si>
  <si>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</si>
  <si>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</si>
  <si>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</si>
  <si>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</si>
  <si>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</si>
  <si>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</si>
  <si>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</si>
  <si>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</si>
  <si>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</si>
  <si>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</si>
  <si>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</si>
  <si>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</si>
  <si>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</si>
  <si>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</si>
  <si>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</si>
  <si>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</si>
  <si>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</si>
  <si>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</si>
  <si>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</si>
  <si>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</si>
  <si>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</si>
  <si>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</si>
  <si>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</si>
  <si>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</si>
  <si>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</si>
  <si>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</si>
  <si>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</si>
  <si>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</si>
  <si>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</si>
  <si>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</si>
  <si>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</si>
  <si>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</si>
  <si>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</si>
  <si>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</si>
  <si>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</si>
  <si>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</si>
  <si>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</si>
  <si>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</si>
  <si>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</si>
  <si>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</si>
  <si>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</si>
  <si>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</si>
  <si>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</si>
  <si>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</si>
  <si>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</si>
  <si>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</si>
  <si>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</si>
  <si>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</si>
  <si>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</si>
  <si>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</si>
  <si>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</si>
  <si>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</si>
  <si>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</si>
  <si>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</si>
  <si>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</si>
  <si>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</si>
  <si>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</si>
  <si>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</si>
  <si>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</si>
  <si>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</si>
  <si>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</si>
  <si>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</si>
  <si>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</si>
  <si>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</si>
  <si>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</si>
  <si>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</si>
  <si>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</si>
  <si>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</si>
  <si>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</si>
  <si>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</si>
  <si>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</si>
  <si>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</si>
  <si>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</si>
  <si>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</si>
  <si>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</si>
  <si>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</si>
  <si>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</si>
  <si>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</si>
  <si>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</si>
  <si>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</si>
  <si>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</si>
  <si>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</si>
  <si>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</si>
  <si>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</si>
  <si>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</si>
  <si>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</si>
  <si>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</si>
  <si>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</si>
  <si>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</si>
  <si>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</si>
  <si>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</si>
  <si>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</si>
  <si>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</si>
  <si>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</si>
  <si>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</si>
  <si>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</si>
  <si>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</si>
  <si>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</si>
  <si>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</si>
  <si>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</si>
  <si>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</si>
  <si>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</si>
  <si>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</si>
  <si>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</si>
  <si>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</si>
  <si>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</si>
  <si>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</si>
  <si>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</si>
  <si>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</si>
  <si>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</si>
  <si>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</si>
  <si>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</si>
  <si>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</si>
  <si>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</si>
  <si>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</si>
  <si>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</si>
  <si>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</si>
  <si>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</si>
  <si>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</si>
  <si>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</si>
  <si>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</si>
  <si>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</si>
  <si>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</si>
  <si>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</si>
  <si>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</si>
  <si>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</si>
  <si>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</si>
  <si>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</si>
  <si>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</si>
  <si>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</si>
  <si>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</si>
  <si>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</si>
  <si>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</si>
  <si>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</si>
  <si>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</si>
  <si>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</si>
  <si>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</si>
  <si>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</si>
  <si>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</si>
  <si>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</si>
  <si>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</si>
  <si>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</si>
  <si>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</si>
  <si>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</si>
  <si>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</si>
  <si>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</si>
  <si>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</si>
  <si>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</si>
  <si>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</si>
  <si>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</si>
  <si>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</si>
  <si>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</si>
  <si>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</si>
  <si>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</si>
  <si>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</si>
  <si>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</si>
  <si>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</si>
  <si>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</si>
  <si>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</si>
  <si>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</si>
  <si>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</si>
  <si>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</si>
  <si>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</si>
  <si>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</si>
  <si>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</si>
  <si>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</si>
  <si>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</si>
  <si>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</si>
  <si>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</si>
  <si>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</si>
  <si>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</si>
  <si>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</si>
  <si>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</si>
  <si>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</si>
  <si>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</si>
  <si>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</si>
  <si>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</si>
  <si>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</si>
  <si>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</si>
  <si>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</si>
  <si>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</si>
  <si>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</si>
  <si>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</si>
  <si>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</si>
  <si>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</si>
  <si>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</si>
  <si>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</si>
  <si>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</si>
  <si>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</si>
  <si>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</si>
  <si>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</si>
  <si>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</si>
  <si>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</si>
  <si>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</si>
  <si>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</si>
  <si>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</si>
  <si>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</si>
  <si>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</si>
  <si>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</si>
  <si>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</si>
  <si>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</si>
  <si>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</si>
  <si>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</si>
  <si>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</si>
  <si>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</si>
  <si>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</si>
  <si>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</si>
  <si>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</si>
  <si>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</si>
  <si>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</si>
  <si>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</si>
  <si>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</si>
  <si>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</si>
  <si>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</si>
  <si>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</si>
  <si>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</si>
  <si>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</si>
  <si>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</si>
  <si>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</si>
  <si>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</si>
  <si>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</si>
  <si>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</si>
  <si>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</si>
  <si>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</si>
  <si>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</si>
  <si>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</si>
  <si>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</si>
  <si>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</si>
  <si>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</si>
  <si>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</si>
  <si>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</si>
  <si>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</si>
  <si>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</si>
  <si>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</si>
  <si>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</si>
  <si>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</si>
  <si>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</si>
  <si>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</si>
  <si>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</si>
  <si>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</si>
  <si>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</si>
  <si>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</si>
  <si>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</si>
  <si>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</si>
  <si>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</si>
  <si>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</si>
  <si>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</si>
  <si>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</si>
  <si>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</si>
  <si>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</si>
  <si>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</si>
  <si>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</si>
  <si>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</si>
  <si>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</si>
  <si>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</si>
  <si>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</si>
  <si>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</si>
  <si>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</si>
  <si>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</si>
  <si>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</si>
  <si>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</si>
  <si>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</si>
  <si>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</si>
  <si>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</si>
  <si>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</si>
  <si>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</si>
  <si>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</si>
  <si>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</si>
  <si>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</si>
  <si>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</si>
  <si>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</si>
  <si>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</si>
  <si>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</si>
  <si>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</si>
  <si>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</si>
  <si>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</si>
  <si>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</si>
  <si>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</si>
  <si>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</si>
  <si>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</si>
  <si>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</si>
  <si>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</si>
  <si>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</si>
  <si>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</si>
  <si>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</si>
  <si>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</si>
  <si>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</si>
  <si>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</si>
  <si>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</si>
  <si>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</si>
  <si>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</si>
  <si>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</si>
  <si>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</si>
  <si>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</si>
  <si>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</si>
  <si>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</si>
  <si>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</si>
  <si>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</si>
  <si>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</si>
  <si>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</si>
  <si>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</si>
  <si>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</si>
  <si>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</si>
  <si>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</si>
  <si>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</si>
  <si>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</si>
  <si>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</si>
  <si>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</si>
  <si>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</si>
  <si>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</si>
  <si>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</si>
  <si>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</si>
  <si>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</si>
  <si>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</si>
  <si>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</si>
  <si>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</si>
  <si>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</si>
  <si>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</si>
  <si>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</si>
  <si>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</si>
  <si>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</si>
  <si>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</si>
  <si>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</si>
  <si>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</si>
  <si>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</si>
  <si>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</si>
  <si>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</si>
  <si>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</si>
  <si>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</si>
  <si>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</si>
  <si>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</si>
  <si>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</si>
  <si>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</si>
  <si>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</si>
  <si>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</si>
  <si>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</si>
  <si>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</si>
  <si>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</si>
  <si>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</si>
  <si>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</si>
  <si>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</si>
  <si>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</si>
  <si>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</si>
  <si>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</si>
  <si>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</si>
  <si>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</si>
  <si>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</si>
  <si>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</si>
  <si>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</si>
  <si>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</si>
  <si>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</si>
  <si>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</si>
  <si>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</si>
  <si>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</si>
  <si>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</si>
  <si>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</si>
  <si>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</si>
  <si>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</si>
  <si>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</si>
  <si>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</si>
  <si>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</si>
  <si>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</si>
  <si>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</si>
  <si>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</si>
  <si>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</si>
  <si>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</si>
  <si>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</si>
  <si>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</si>
  <si>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</si>
  <si>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</si>
  <si>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</si>
  <si>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</si>
  <si>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</si>
  <si>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</si>
  <si>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</si>
  <si>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</si>
  <si>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</si>
  <si>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</si>
  <si>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</si>
  <si>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</si>
  <si>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</si>
  <si>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</si>
  <si>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</si>
  <si>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</si>
  <si>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</si>
  <si>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</si>
  <si>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</si>
  <si>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</si>
  <si>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</si>
  <si>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</si>
  <si>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</si>
  <si>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</si>
  <si>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</si>
  <si>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</si>
  <si>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</si>
  <si>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</si>
  <si>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</si>
  <si>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</si>
  <si>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</si>
  <si>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</si>
  <si>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</si>
  <si>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</si>
  <si>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</si>
  <si>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</si>
  <si>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</si>
  <si>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</si>
  <si>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</si>
  <si>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</si>
  <si>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</si>
  <si>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</si>
  <si>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</si>
  <si>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</si>
  <si>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</si>
  <si>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</si>
  <si>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</si>
  <si>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</si>
  <si>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</si>
  <si>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</si>
  <si>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</si>
  <si>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</si>
  <si>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</si>
  <si>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</si>
  <si>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</si>
  <si>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</si>
  <si>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</si>
  <si>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</si>
  <si>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</si>
  <si>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</si>
  <si>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</si>
  <si>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</si>
  <si>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</si>
  <si>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</si>
  <si>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</si>
  <si>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</si>
  <si>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</si>
  <si>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</si>
  <si>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</si>
  <si>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</si>
  <si>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</si>
  <si>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</si>
  <si>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</si>
  <si>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</si>
  <si>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</si>
  <si>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</si>
  <si>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</si>
  <si>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</si>
  <si>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</si>
  <si>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</si>
  <si>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</si>
  <si>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</si>
  <si>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</si>
  <si>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</si>
  <si>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</si>
  <si>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</si>
  <si>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</si>
  <si>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</si>
  <si>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</si>
  <si>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</si>
  <si>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</si>
  <si>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</si>
  <si>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</si>
  <si>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</si>
  <si>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</si>
  <si>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</si>
  <si>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</si>
  <si>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</si>
  <si>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</si>
  <si>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</si>
  <si>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</si>
  <si>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</si>
  <si>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</si>
  <si>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</si>
  <si>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</si>
  <si>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</si>
  <si>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</si>
  <si>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</si>
  <si>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</si>
  <si>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</si>
  <si>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</si>
  <si>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</si>
  <si>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</si>
  <si>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</si>
  <si>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</si>
  <si>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</si>
  <si>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</si>
  <si>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</si>
  <si>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</si>
  <si>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</si>
  <si>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</si>
  <si>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</si>
  <si>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</si>
  <si>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</si>
  <si>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</si>
  <si>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</si>
  <si>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</si>
  <si>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</si>
  <si>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</si>
  <si>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</si>
  <si>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</si>
  <si>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</si>
  <si>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</si>
  <si>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</si>
  <si>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</si>
  <si>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</si>
  <si>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</si>
  <si>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</si>
  <si>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</si>
  <si>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</si>
  <si>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</si>
  <si>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</si>
  <si>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</si>
  <si>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</si>
  <si>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</si>
  <si>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</si>
  <si>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</si>
  <si>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</si>
  <si>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</si>
  <si>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</si>
  <si>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</si>
  <si>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</si>
  <si>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</si>
  <si>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</si>
  <si>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</si>
  <si>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</si>
  <si>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</si>
  <si>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</si>
  <si>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</si>
  <si>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</si>
  <si>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</si>
  <si>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</si>
  <si>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</si>
  <si>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</si>
  <si>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</si>
  <si>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</si>
  <si>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</si>
  <si>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</si>
  <si>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</si>
  <si>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</si>
  <si>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</si>
  <si>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</si>
  <si>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</si>
  <si>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</si>
  <si>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</si>
  <si>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</si>
  <si>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</si>
  <si>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</si>
  <si>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</si>
  <si>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</si>
  <si>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</si>
  <si>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</si>
  <si>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</si>
  <si>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</si>
  <si>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</si>
  <si>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</si>
  <si>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</si>
  <si>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</si>
  <si>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</si>
  <si>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</si>
  <si>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</si>
  <si>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</si>
  <si>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</si>
  <si>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</si>
  <si>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</si>
  <si>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</si>
  <si>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</si>
  <si>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</si>
  <si>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</si>
  <si>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</si>
  <si>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</si>
  <si>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</si>
  <si>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</si>
  <si>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</si>
  <si>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</si>
  <si>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</si>
  <si>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</si>
  <si>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</si>
  <si>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</si>
  <si>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</si>
  <si>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</si>
  <si>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</si>
  <si>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</si>
  <si>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</si>
  <si>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</si>
  <si>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</si>
  <si>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</si>
  <si>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</si>
  <si>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</si>
  <si>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</si>
  <si>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</si>
  <si>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</si>
  <si>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</si>
  <si>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</si>
  <si>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</si>
  <si>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</si>
  <si>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</si>
  <si>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</si>
  <si>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</si>
  <si>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</si>
  <si>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</si>
  <si>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</si>
  <si>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</si>
  <si>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</si>
  <si>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</si>
  <si>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</si>
  <si>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</si>
  <si>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</si>
  <si>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</si>
  <si>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</si>
  <si>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</si>
  <si>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</si>
  <si>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</si>
  <si>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</si>
  <si>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</si>
  <si>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</si>
  <si>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</si>
  <si>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</si>
  <si>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</si>
  <si>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</si>
  <si>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</si>
  <si>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</si>
  <si>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</si>
  <si>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</si>
  <si>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</si>
  <si>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</si>
  <si>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</si>
  <si>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</si>
  <si>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</si>
  <si>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</si>
  <si>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</si>
  <si>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</si>
  <si>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</si>
  <si>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</si>
  <si>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</si>
  <si>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</si>
  <si>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</si>
  <si>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</si>
  <si>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</si>
  <si>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</si>
  <si>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</si>
  <si>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</si>
  <si>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</si>
  <si>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</si>
  <si>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</si>
  <si>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</si>
  <si>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</si>
  <si>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</si>
  <si>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</si>
  <si>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</si>
  <si>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</si>
  <si>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</si>
  <si>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</si>
  <si>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</si>
  <si>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</si>
  <si>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</si>
  <si>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</si>
  <si>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</si>
  <si>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</si>
  <si>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</si>
  <si>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</si>
  <si>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</si>
  <si>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</si>
  <si>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</si>
  <si>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</si>
  <si>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</si>
  <si>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</si>
  <si>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</si>
  <si>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</si>
  <si>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</si>
  <si>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</si>
  <si>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</si>
  <si>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</si>
  <si>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</si>
  <si>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</si>
  <si>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</si>
  <si>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</si>
  <si>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</si>
  <si>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</si>
  <si>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</si>
  <si>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</si>
  <si>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</si>
  <si>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</si>
  <si>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</si>
  <si>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</si>
  <si>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</si>
  <si>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</si>
  <si>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</si>
  <si>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</si>
  <si>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</si>
  <si>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</si>
  <si>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</si>
  <si>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</si>
  <si>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</si>
  <si>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</si>
  <si>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</si>
  <si>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</si>
  <si>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</si>
  <si>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</si>
  <si>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</si>
  <si>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</si>
  <si>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</si>
  <si>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</si>
  <si>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</si>
  <si>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</si>
  <si>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</si>
  <si>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</si>
  <si>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</si>
  <si>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</si>
  <si>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</si>
  <si>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</si>
  <si>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</si>
  <si>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</si>
  <si>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</si>
  <si>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</si>
  <si>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</si>
  <si>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</si>
  <si>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</si>
  <si>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</si>
  <si>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</si>
  <si>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</si>
  <si>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</si>
  <si>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</si>
  <si>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</si>
  <si>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</si>
  <si>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</si>
  <si>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</si>
  <si>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</si>
  <si>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</si>
  <si>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</si>
  <si>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</si>
  <si>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</si>
  <si>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</si>
  <si>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</si>
  <si>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</si>
  <si>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</si>
  <si>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</si>
  <si>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</si>
  <si>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</si>
  <si>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</si>
  <si>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</si>
  <si>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</si>
  <si>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</si>
  <si>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</si>
  <si>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</si>
  <si>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</si>
  <si>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</si>
  <si>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</si>
  <si>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</si>
  <si>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</si>
  <si>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</si>
  <si>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</si>
  <si>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</si>
  <si>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</si>
  <si>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</si>
  <si>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</si>
  <si>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</si>
  <si>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</si>
  <si>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</si>
  <si>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</si>
  <si>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</si>
  <si>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</si>
  <si>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</si>
  <si>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</si>
  <si>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</si>
  <si>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</si>
  <si>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</si>
  <si>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</si>
  <si>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</si>
  <si>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</si>
  <si>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</si>
  <si>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</si>
  <si>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</si>
  <si>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</si>
  <si>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</si>
  <si>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</si>
  <si>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</si>
  <si>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</si>
  <si>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</si>
  <si>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</si>
  <si>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</si>
  <si>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</si>
  <si>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</si>
  <si>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</si>
  <si>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</si>
  <si>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</si>
  <si>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</si>
  <si>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</si>
  <si>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</si>
  <si>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</si>
  <si>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</si>
  <si>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</si>
  <si>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</si>
  <si>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</si>
  <si>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</si>
  <si>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</si>
  <si>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</si>
  <si>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</si>
  <si>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</si>
  <si>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</si>
  <si>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</si>
  <si>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</si>
  <si>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</si>
  <si>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</si>
  <si>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</si>
  <si>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</si>
  <si>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</si>
  <si>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</si>
  <si>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</si>
  <si>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</si>
  <si>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</si>
  <si>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</si>
  <si>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</si>
  <si>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</si>
  <si>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</si>
  <si>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</si>
  <si>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</si>
  <si>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</si>
  <si>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</si>
  <si>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</si>
  <si>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</si>
  <si>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</si>
  <si>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</si>
  <si>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</si>
  <si>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</si>
  <si>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</si>
  <si>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</si>
  <si>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</si>
  <si>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</si>
  <si>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</si>
  <si>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</si>
  <si>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</si>
  <si>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</si>
  <si>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</si>
  <si>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</si>
  <si>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</si>
  <si>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</si>
  <si>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</si>
  <si>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</si>
  <si>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</si>
  <si>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</si>
  <si>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</si>
  <si>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</si>
  <si>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</si>
  <si>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</si>
  <si>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</si>
  <si>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</si>
  <si>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</si>
  <si>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</si>
  <si>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</si>
  <si>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</si>
  <si>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</si>
  <si>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</si>
  <si>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</si>
  <si>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</si>
  <si>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</si>
  <si>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</si>
  <si>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</si>
  <si>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</si>
  <si>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</si>
  <si>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</si>
  <si>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</si>
  <si>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</si>
  <si>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</si>
  <si>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</si>
  <si>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</si>
  <si>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</si>
  <si>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</si>
  <si>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</si>
  <si>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</si>
  <si>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</si>
  <si>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</si>
  <si>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</si>
  <si>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</si>
  <si>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</si>
  <si>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</si>
  <si>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</si>
  <si>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</si>
  <si>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</si>
  <si>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</si>
  <si>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</si>
  <si>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</si>
  <si>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</si>
  <si>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</si>
  <si>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</si>
  <si>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</si>
  <si>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</si>
  <si>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</si>
  <si>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</si>
  <si>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</si>
  <si>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</si>
  <si>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</si>
  <si>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</si>
  <si>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</si>
  <si>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</si>
  <si>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</si>
  <si>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</si>
  <si>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</si>
  <si>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</si>
  <si>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</si>
  <si>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</si>
  <si>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</si>
  <si>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</si>
  <si>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</si>
  <si>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</si>
  <si>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</si>
  <si>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</si>
  <si>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</si>
  <si>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</si>
  <si>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</si>
  <si>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</si>
  <si>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</si>
  <si>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</si>
  <si>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</si>
  <si>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</si>
  <si>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</si>
  <si>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</si>
  <si>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</si>
  <si>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</si>
  <si>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</si>
  <si>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</si>
  <si>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</si>
  <si>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</si>
  <si>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</si>
  <si>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</si>
  <si>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</si>
  <si>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</si>
  <si>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</si>
  <si>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</si>
  <si>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</si>
  <si>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</si>
  <si>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</si>
  <si>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</si>
  <si>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</si>
  <si>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</si>
  <si>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</si>
  <si>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</si>
  <si>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</si>
  <si>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</si>
  <si>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</si>
  <si>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</si>
  <si>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</si>
  <si>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</si>
  <si>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</si>
  <si>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</si>
  <si>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</si>
  <si>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</si>
  <si>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</si>
  <si>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</si>
  <si>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</si>
  <si>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</si>
  <si>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</si>
  <si>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</si>
  <si>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</si>
  <si>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</si>
  <si>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</si>
  <si>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</si>
  <si>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</si>
  <si>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</si>
  <si>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</si>
  <si>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</si>
  <si>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</si>
  <si>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</si>
  <si>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</si>
  <si>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</si>
  <si>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</si>
  <si>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</si>
  <si>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</si>
  <si>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</si>
  <si>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</si>
  <si>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</si>
  <si>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</si>
  <si>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</si>
  <si>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</si>
  <si>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</si>
  <si>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</si>
  <si>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</si>
  <si>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</si>
  <si>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</si>
  <si>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</si>
  <si>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</si>
  <si>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</si>
  <si>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</si>
  <si>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</si>
  <si>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</si>
  <si>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</si>
  <si>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</si>
  <si>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</si>
  <si>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</si>
  <si>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</si>
  <si>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</si>
  <si>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</si>
  <si>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</si>
  <si>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</si>
  <si>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</si>
  <si>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</si>
  <si>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</si>
  <si>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</si>
  <si>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</si>
  <si>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</si>
  <si>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</si>
  <si>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</si>
  <si>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</si>
  <si>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</si>
  <si>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</si>
  <si>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</si>
  <si>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</si>
  <si>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</si>
  <si>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</si>
  <si>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</si>
  <si>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</si>
  <si>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</si>
  <si>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</si>
  <si>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</si>
  <si>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</si>
  <si>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</si>
  <si>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</si>
  <si>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</si>
  <si>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</si>
  <si>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</si>
  <si>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</si>
  <si>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</si>
  <si>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</si>
  <si>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</si>
  <si>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</si>
  <si>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</si>
  <si>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</si>
  <si>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</si>
  <si>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</si>
  <si>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</si>
  <si>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</si>
  <si>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</si>
  <si>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</si>
  <si>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</si>
  <si>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</si>
  <si>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</si>
  <si>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</si>
  <si>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</si>
  <si>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</si>
  <si>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</si>
  <si>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</si>
  <si>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</si>
  <si>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</si>
  <si>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</si>
  <si>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</si>
  <si>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</si>
  <si>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</si>
  <si>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</si>
  <si>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</si>
  <si>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</si>
  <si>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</si>
  <si>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</si>
  <si>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</si>
  <si>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</si>
  <si>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</si>
  <si>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</si>
  <si>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</si>
  <si>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</si>
  <si>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</si>
  <si>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</si>
  <si>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</si>
  <si>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</si>
  <si>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</si>
  <si>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</si>
  <si>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</si>
  <si>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</si>
  <si>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</si>
  <si>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</si>
  <si>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</si>
  <si>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</si>
  <si>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</si>
  <si>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</si>
  <si>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</si>
  <si>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</si>
  <si>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</si>
  <si>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</si>
  <si>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</si>
  <si>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</si>
  <si>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</si>
  <si>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</si>
  <si>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</si>
  <si>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</si>
  <si>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</si>
  <si>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</si>
  <si>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</si>
  <si>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</si>
  <si>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</si>
  <si>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</si>
  <si>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</si>
  <si>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</si>
  <si>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</si>
  <si>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</si>
  <si>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</si>
  <si>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</si>
  <si>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</si>
  <si>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</si>
  <si>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</si>
  <si>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</si>
  <si>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</si>
  <si>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</si>
  <si>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</si>
  <si>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</si>
  <si>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</si>
  <si>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</si>
  <si>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</si>
  <si>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</si>
  <si>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</si>
  <si>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</si>
  <si>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</si>
  <si>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</si>
  <si>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</si>
  <si>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</si>
  <si>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</si>
  <si>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</si>
  <si>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</si>
  <si>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</si>
  <si>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</si>
  <si>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</si>
  <si>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</si>
  <si>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</si>
  <si>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</si>
  <si>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</si>
  <si>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</si>
  <si>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</si>
  <si>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</si>
  <si>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</si>
  <si>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</si>
  <si>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</si>
  <si>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</si>
  <si>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</si>
  <si>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</si>
  <si>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</si>
  <si>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</si>
  <si>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</si>
  <si>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</si>
  <si>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</si>
  <si>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</si>
  <si>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</si>
  <si>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</si>
  <si>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</si>
  <si>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</si>
  <si>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</si>
  <si>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</si>
  <si>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</si>
  <si>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</si>
  <si>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</si>
  <si>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</si>
  <si>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</si>
  <si>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</si>
  <si>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</si>
  <si>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</si>
  <si>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</si>
  <si>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</si>
  <si>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</si>
  <si>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</si>
  <si>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</si>
  <si>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</si>
  <si>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</si>
  <si>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</si>
  <si>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</si>
  <si>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</si>
  <si>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</si>
  <si>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</si>
  <si>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</si>
  <si>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</si>
  <si>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</si>
  <si>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</si>
  <si>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</si>
  <si>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</si>
  <si>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</si>
  <si>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</si>
  <si>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</si>
  <si>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</si>
  <si>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</si>
  <si>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</si>
  <si>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</si>
  <si>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</si>
  <si>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</si>
  <si>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</si>
  <si>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</si>
  <si>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</si>
  <si>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</si>
  <si>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</si>
  <si>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</si>
  <si>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</si>
  <si>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</si>
  <si>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</si>
  <si>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</si>
  <si>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</si>
  <si>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</si>
  <si>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</si>
  <si>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</si>
  <si>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</si>
  <si>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</si>
  <si>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</si>
  <si>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</si>
  <si>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</si>
  <si>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</si>
  <si>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</si>
  <si>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</si>
  <si>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</si>
  <si>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</si>
  <si>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</si>
  <si>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</si>
  <si>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</si>
  <si>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</si>
  <si>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</si>
  <si>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</si>
  <si>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</si>
  <si>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</si>
  <si>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</si>
  <si>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</si>
  <si>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</si>
  <si>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</si>
  <si>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</si>
  <si>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</si>
  <si>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</si>
  <si>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</si>
  <si>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</si>
  <si>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</si>
  <si>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</si>
  <si>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</si>
  <si>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</si>
  <si>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</si>
  <si>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</si>
  <si>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</si>
  <si>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</si>
  <si>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</si>
  <si>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</si>
  <si>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</si>
  <si>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</si>
  <si>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</si>
  <si>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</si>
  <si>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</si>
  <si>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</si>
  <si>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</si>
  <si>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</si>
  <si>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</si>
  <si>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</si>
  <si>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</si>
  <si>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</si>
  <si>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</si>
  <si>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</si>
  <si>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</si>
  <si>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</si>
  <si>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</si>
  <si>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</si>
  <si>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</si>
  <si>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</si>
  <si>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</si>
  <si>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</si>
  <si>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</si>
  <si>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</si>
  <si>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</si>
  <si>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</si>
  <si>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</si>
  <si>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</si>
  <si>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</si>
  <si>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</si>
  <si>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</si>
  <si>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</si>
  <si>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</si>
  <si>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</si>
  <si>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</si>
  <si>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</si>
  <si>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</si>
  <si>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</si>
  <si>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</si>
  <si>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</si>
  <si>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</si>
  <si>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</si>
  <si>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</si>
  <si>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</si>
  <si>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</si>
  <si>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</si>
  <si>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</si>
  <si>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</si>
  <si>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</si>
  <si>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</si>
  <si>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</si>
  <si>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</si>
  <si>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</si>
  <si>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</si>
  <si>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</si>
  <si>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</si>
  <si>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</si>
  <si>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</si>
  <si>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</si>
  <si>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</si>
  <si>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</si>
  <si>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</si>
  <si>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</si>
  <si>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</si>
  <si>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</si>
  <si>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</si>
  <si>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</si>
  <si>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</si>
  <si>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</si>
  <si>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</si>
  <si>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</si>
  <si>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</si>
  <si>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</si>
  <si>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</si>
  <si>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</si>
  <si>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</si>
  <si>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</si>
  <si>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</si>
  <si>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</si>
  <si>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</si>
  <si>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</si>
  <si>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</si>
  <si>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</si>
  <si>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</si>
  <si>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</si>
  <si>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</si>
  <si>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</si>
  <si>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</si>
  <si>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</si>
  <si>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</si>
  <si>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</si>
  <si>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</si>
  <si>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</si>
  <si>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</si>
  <si>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</si>
  <si>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</si>
  <si>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</si>
  <si>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</si>
  <si>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</si>
  <si>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</si>
  <si>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</si>
  <si>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</si>
  <si>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</si>
  <si>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</si>
  <si>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</si>
  <si>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</si>
  <si>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</si>
  <si>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</si>
  <si>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</si>
  <si>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</si>
  <si>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</si>
  <si>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</si>
  <si>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</si>
  <si>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</si>
  <si>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</si>
  <si>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</si>
  <si>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</si>
  <si>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</si>
  <si>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</si>
  <si>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</si>
  <si>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</si>
  <si>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</si>
  <si>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</si>
  <si>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</si>
  <si>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</si>
  <si>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</si>
  <si>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</si>
  <si>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</si>
  <si>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</si>
  <si>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</si>
  <si>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</si>
  <si>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</si>
  <si>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</si>
  <si>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</si>
  <si>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</si>
  <si>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</si>
  <si>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</si>
  <si>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</si>
  <si>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</si>
  <si>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</si>
  <si>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</si>
  <si>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</si>
  <si>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</si>
  <si>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</si>
  <si>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</si>
  <si>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</si>
  <si>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</si>
  <si>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</si>
  <si>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</si>
  <si>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</si>
  <si>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</si>
  <si>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</si>
  <si>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</si>
  <si>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</si>
  <si>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</si>
  <si>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</si>
  <si>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</si>
  <si>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</si>
  <si>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</si>
  <si>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</si>
  <si>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</si>
  <si>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</si>
  <si>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</si>
  <si>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</si>
  <si>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</si>
  <si>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</si>
  <si>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</si>
  <si>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</si>
  <si>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</si>
  <si>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</si>
  <si>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</si>
  <si>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</si>
  <si>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</si>
  <si>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</si>
  <si>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</si>
  <si>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</si>
  <si>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</si>
  <si>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</si>
  <si>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</si>
  <si>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</si>
  <si>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</si>
  <si>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</si>
  <si>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</si>
  <si>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</si>
  <si>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</si>
  <si>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</si>
  <si>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</si>
  <si>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</si>
  <si>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</si>
  <si>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</si>
  <si>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</si>
  <si>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</si>
  <si>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</si>
  <si>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</si>
  <si>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</si>
  <si>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</si>
  <si>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</si>
  <si>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</si>
  <si>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</si>
  <si>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</si>
  <si>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</si>
  <si>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</si>
  <si>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</si>
  <si>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</si>
  <si>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</si>
  <si>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</si>
  <si>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</si>
  <si>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</si>
  <si>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</si>
  <si>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</si>
  <si>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</si>
  <si>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</si>
  <si>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</si>
  <si>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</si>
  <si>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</si>
  <si>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</si>
  <si>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</si>
  <si>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</si>
  <si>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</si>
  <si>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</si>
  <si>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</si>
  <si>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</si>
  <si>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</si>
  <si>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</si>
  <si>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</si>
  <si>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</si>
  <si>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</si>
  <si>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</si>
  <si>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</si>
  <si>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</si>
  <si>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</si>
  <si>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</si>
  <si>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</si>
  <si>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</si>
  <si>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</si>
  <si>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</si>
  <si>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</si>
  <si>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</si>
  <si>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</si>
  <si>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</si>
  <si>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</si>
  <si>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</si>
  <si>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</si>
  <si>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</si>
  <si>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</si>
  <si>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</si>
  <si>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</si>
  <si>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</si>
  <si>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</si>
  <si>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</si>
  <si>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</si>
  <si>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</si>
  <si>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</si>
  <si>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</si>
  <si>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</si>
  <si>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</si>
  <si>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</si>
  <si>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</si>
  <si>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</si>
  <si>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</si>
  <si>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</si>
  <si>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</si>
  <si>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</si>
  <si>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</si>
  <si>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</si>
  <si>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</si>
  <si>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</si>
  <si>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</si>
  <si>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</si>
  <si>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</si>
  <si>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</si>
  <si>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</si>
  <si>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</si>
  <si>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</si>
  <si>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</si>
  <si>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</si>
  <si>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</si>
  <si>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</si>
  <si>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</si>
  <si>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</si>
  <si>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</si>
  <si>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</si>
  <si>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</si>
  <si>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</si>
  <si>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</si>
  <si>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</si>
  <si>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</si>
  <si>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</si>
  <si>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</si>
  <si>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</si>
  <si>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</si>
  <si>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</si>
  <si>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</si>
  <si>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</si>
  <si>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</si>
  <si>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</si>
  <si>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</si>
  <si>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</si>
  <si>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</si>
  <si>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</si>
  <si>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</si>
  <si>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</si>
  <si>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</si>
  <si>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</si>
  <si>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</si>
  <si>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</si>
  <si>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</si>
  <si>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</si>
  <si>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</si>
  <si>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</si>
  <si>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</si>
  <si>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</si>
  <si>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</si>
  <si>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</si>
  <si>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</si>
  <si>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</si>
  <si>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</si>
  <si>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</si>
  <si>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</si>
  <si>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</si>
  <si>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</si>
  <si>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</si>
  <si>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</si>
  <si>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</si>
  <si>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</si>
  <si>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</si>
  <si>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</si>
  <si>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</si>
  <si>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</si>
  <si>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</si>
  <si>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</si>
  <si>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</si>
  <si>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</si>
  <si>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</si>
  <si>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</si>
  <si>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</si>
  <si>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</si>
  <si>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</si>
  <si>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</si>
  <si>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</si>
  <si>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</si>
  <si>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</si>
  <si>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</si>
  <si>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</si>
  <si>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</si>
  <si>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</si>
  <si>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</si>
  <si>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</si>
  <si>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</si>
  <si>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</si>
  <si>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</si>
  <si>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</si>
  <si>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</si>
  <si>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</si>
  <si>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</si>
  <si>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</si>
  <si>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</si>
  <si>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</si>
  <si>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</si>
  <si>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</si>
  <si>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</si>
  <si>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</si>
  <si>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</si>
  <si>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</si>
  <si>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</si>
  <si>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</si>
  <si>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</si>
  <si>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</si>
  <si>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</si>
  <si>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</si>
  <si>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</si>
  <si>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</si>
  <si>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</si>
  <si>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</si>
  <si>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</si>
  <si>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</si>
  <si>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</si>
  <si>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</si>
  <si>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</si>
  <si>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</si>
  <si>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</si>
  <si>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</si>
  <si>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</si>
  <si>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</si>
  <si>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</si>
  <si>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</si>
  <si>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</si>
  <si>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</si>
  <si>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</si>
  <si>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</si>
  <si>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</si>
  <si>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</si>
  <si>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</si>
  <si>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</si>
  <si>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</si>
  <si>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</si>
  <si>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</si>
  <si>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</si>
  <si>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</si>
  <si>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</si>
  <si>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</si>
  <si>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</si>
  <si>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</si>
  <si>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</si>
  <si>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</si>
  <si>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</si>
  <si>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</si>
  <si>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</si>
  <si>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</si>
  <si>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</si>
  <si>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</si>
  <si>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</si>
  <si>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</si>
  <si>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</si>
  <si>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</si>
  <si>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</si>
  <si>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</si>
  <si>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</si>
  <si>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</si>
  <si>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</si>
  <si>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</si>
  <si>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</si>
  <si>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</si>
  <si>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</si>
  <si>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</si>
  <si>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</si>
  <si>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</si>
  <si>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</si>
  <si>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</si>
  <si>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</si>
  <si>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</si>
  <si>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</si>
  <si>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</si>
  <si>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</si>
  <si>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</si>
  <si>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</si>
  <si>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</si>
  <si>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</si>
  <si>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</si>
  <si>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</si>
  <si>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</si>
  <si>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</si>
  <si>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</si>
  <si>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</si>
  <si>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</si>
  <si>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</si>
  <si>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</si>
  <si>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</si>
  <si>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</si>
  <si>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</si>
  <si>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</si>
  <si>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</si>
  <si>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</si>
  <si>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</si>
  <si>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</si>
  <si>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</si>
  <si>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</si>
  <si>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</si>
  <si>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</si>
  <si>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</si>
  <si>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</si>
  <si>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</si>
  <si>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</si>
  <si>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</si>
  <si>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</si>
  <si>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</si>
  <si>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</si>
  <si>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</si>
  <si>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</si>
  <si>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</si>
  <si>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</si>
  <si>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</si>
  <si>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</si>
  <si>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</si>
  <si>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</si>
  <si>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</si>
  <si>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</si>
  <si>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</si>
  <si>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</si>
  <si>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</si>
  <si>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</si>
  <si>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</si>
  <si>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</si>
  <si>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</si>
  <si>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</si>
  <si>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</si>
  <si>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</si>
  <si>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</si>
  <si>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</si>
  <si>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</si>
  <si>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</si>
  <si>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</si>
  <si>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</si>
  <si>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</si>
  <si>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</si>
  <si>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</si>
  <si>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</si>
  <si>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</si>
  <si>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</si>
  <si>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</si>
  <si>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</si>
  <si>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</si>
  <si>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</si>
  <si>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</si>
  <si>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</si>
  <si>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</si>
  <si>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</si>
  <si>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</si>
  <si>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</si>
  <si>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</si>
  <si>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</si>
  <si>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</si>
  <si>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</si>
  <si>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</si>
  <si>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</si>
  <si>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</si>
  <si>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</si>
  <si>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</si>
  <si>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</si>
  <si>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</si>
  <si>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</si>
  <si>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</si>
  <si>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</si>
  <si>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</si>
  <si>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</si>
  <si>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</si>
  <si>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</si>
  <si>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</si>
  <si>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</si>
  <si>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</si>
  <si>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</si>
  <si>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</si>
  <si>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</si>
  <si>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</si>
  <si>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</si>
  <si>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</si>
  <si>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</si>
  <si>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</si>
  <si>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</si>
  <si>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</si>
  <si>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</si>
  <si>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</si>
  <si>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</si>
  <si>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</si>
  <si>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</si>
  <si>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</si>
  <si>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</si>
  <si>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</si>
  <si>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</si>
  <si>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</si>
  <si>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</si>
  <si>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</si>
  <si>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</si>
  <si>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</si>
  <si>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</si>
  <si>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</si>
  <si>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</si>
  <si>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</si>
  <si>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</si>
  <si>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</si>
  <si>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</si>
  <si>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</si>
  <si>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</si>
  <si>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</si>
  <si>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</si>
  <si>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</si>
  <si>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</si>
  <si>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</si>
  <si>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</si>
  <si>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</si>
  <si>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</si>
  <si>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</si>
  <si>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</si>
  <si>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</si>
  <si>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</si>
  <si>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</si>
  <si>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</si>
  <si>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</si>
  <si>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</si>
  <si>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</si>
  <si>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</si>
  <si>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</si>
  <si>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</si>
  <si>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</si>
  <si>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</si>
  <si>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</si>
  <si>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</si>
  <si>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</si>
  <si>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</si>
  <si>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</si>
  <si>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</si>
  <si>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</si>
  <si>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</si>
  <si>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</si>
  <si>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</si>
  <si>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</si>
  <si>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</si>
  <si>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</si>
  <si>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</si>
  <si>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</si>
  <si>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</si>
  <si>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</si>
  <si>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</si>
  <si>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</si>
  <si>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</si>
  <si>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</si>
  <si>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</si>
  <si>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</si>
  <si>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</si>
  <si>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</si>
  <si>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</si>
  <si>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</si>
  <si>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</si>
  <si>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</si>
  <si>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</si>
  <si>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</si>
  <si>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</si>
  <si>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</si>
  <si>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</si>
  <si>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</si>
  <si>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</si>
  <si>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</si>
  <si>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</si>
  <si>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</si>
  <si>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</si>
  <si>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</si>
  <si>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</si>
  <si>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</si>
  <si>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</si>
  <si>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</si>
  <si>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</si>
  <si>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</si>
  <si>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</si>
  <si>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</si>
  <si>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</si>
  <si>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</si>
  <si>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</si>
  <si>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</si>
  <si>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</si>
  <si>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</si>
  <si>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</si>
  <si>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</si>
  <si>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</si>
  <si>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</si>
  <si>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</si>
  <si>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</si>
  <si>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</si>
  <si>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</si>
  <si>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</si>
  <si>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</si>
  <si>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</si>
  <si>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</si>
  <si>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</si>
  <si>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</si>
  <si>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</si>
  <si>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</si>
  <si>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</si>
  <si>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</si>
  <si>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</si>
  <si>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</si>
  <si>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</si>
  <si>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</si>
  <si>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</si>
  <si>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</si>
  <si>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</si>
  <si>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</si>
  <si>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</si>
  <si>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</si>
  <si>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</si>
  <si>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</si>
  <si>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</si>
  <si>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</si>
  <si>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</si>
  <si>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</si>
  <si>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</si>
  <si>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</si>
  <si>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</si>
  <si>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</si>
  <si>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</si>
  <si>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</si>
  <si>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</si>
  <si>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</si>
  <si>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</si>
  <si>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</si>
  <si>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</si>
  <si>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</si>
  <si>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</si>
  <si>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</si>
  <si>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</si>
  <si>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</si>
  <si>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</si>
  <si>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</si>
  <si>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</si>
  <si>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</si>
  <si>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</si>
  <si>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</si>
  <si>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</si>
  <si>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</si>
  <si>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</si>
  <si>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</si>
  <si>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</si>
  <si>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</si>
  <si>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</si>
  <si>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</si>
  <si>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</si>
  <si>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</si>
  <si>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</si>
  <si>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</si>
  <si>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</si>
  <si>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</si>
  <si>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</si>
  <si>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</si>
  <si>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</si>
  <si>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</si>
  <si>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</si>
  <si>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</si>
  <si>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</si>
  <si>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</si>
  <si>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</si>
  <si>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</si>
  <si>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</si>
  <si>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</si>
  <si>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</si>
  <si>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</si>
  <si>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</si>
  <si>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</si>
  <si>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</si>
  <si>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</si>
  <si>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</si>
  <si>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</si>
  <si>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</si>
  <si>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</si>
  <si>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</si>
  <si>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</si>
  <si>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</si>
  <si>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</si>
  <si>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</si>
  <si>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</si>
  <si>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</si>
  <si>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</si>
  <si>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</si>
  <si>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</si>
  <si>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</si>
  <si>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</si>
  <si>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</si>
  <si>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</si>
  <si>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</si>
  <si>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</si>
  <si>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</si>
  <si>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</si>
  <si>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</si>
  <si>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</si>
  <si>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</si>
  <si>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</si>
  <si>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</si>
  <si>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</si>
  <si>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</si>
  <si>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</si>
  <si>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</si>
  <si>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</si>
  <si>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</si>
  <si>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</si>
  <si>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</si>
  <si>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</si>
  <si>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</si>
  <si>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</si>
  <si>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</si>
  <si>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</si>
  <si>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</si>
  <si>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</si>
  <si>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</si>
  <si>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</si>
  <si>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</si>
  <si>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</si>
  <si>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</si>
  <si>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</si>
  <si>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</si>
  <si>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</si>
  <si>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</si>
  <si>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</si>
  <si>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</si>
  <si>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</si>
  <si>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</si>
  <si>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</si>
  <si>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</si>
  <si>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</si>
  <si>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</si>
  <si>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</si>
  <si>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</si>
  <si>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</si>
  <si>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</si>
  <si>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</si>
  <si>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</si>
  <si>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</si>
  <si>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</si>
  <si>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</si>
  <si>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</si>
  <si>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</si>
  <si>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</si>
  <si>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</si>
  <si>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</si>
  <si>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</si>
  <si>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</si>
  <si>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</si>
  <si>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</si>
  <si>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</si>
  <si>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</si>
  <si>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</si>
  <si>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</si>
  <si>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</si>
  <si>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</si>
  <si>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</si>
  <si>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</si>
  <si>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</si>
  <si>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</si>
  <si>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</si>
  <si>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</si>
  <si>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</si>
  <si>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</si>
  <si>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</si>
  <si>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</si>
  <si>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</si>
  <si>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</si>
  <si>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</si>
  <si>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</si>
  <si>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</si>
  <si>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</si>
  <si>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</si>
  <si>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</si>
  <si>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</si>
  <si>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</si>
  <si>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</si>
  <si>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</si>
  <si>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</si>
  <si>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</si>
  <si>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</si>
  <si>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</si>
  <si>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</si>
  <si>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</si>
  <si>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</si>
  <si>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</si>
  <si>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</si>
  <si>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</si>
  <si>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</si>
  <si>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</si>
  <si>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</si>
  <si>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</si>
  <si>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</si>
  <si>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</si>
  <si>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</si>
  <si>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</si>
  <si>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</si>
  <si>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</si>
  <si>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</si>
  <si>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</si>
  <si>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</si>
  <si>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</si>
  <si>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</si>
  <si>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</si>
  <si>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</si>
  <si>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</si>
  <si>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</si>
  <si>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</si>
  <si>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</si>
  <si>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</si>
  <si>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</si>
  <si>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</si>
  <si>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</si>
  <si>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</si>
  <si>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</si>
  <si>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</si>
  <si>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</si>
  <si>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</si>
  <si>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</si>
  <si>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</si>
  <si>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</si>
  <si>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</si>
  <si>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</si>
  <si>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</si>
  <si>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</si>
  <si>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</si>
  <si>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</si>
  <si>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</si>
  <si>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</si>
  <si>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</si>
  <si>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</si>
  <si>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</si>
  <si>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</si>
  <si>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</si>
  <si>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</si>
  <si>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</si>
  <si>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</si>
  <si>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</si>
  <si>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</si>
  <si>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</si>
  <si>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</si>
  <si>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</si>
  <si>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</si>
  <si>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</si>
  <si>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</si>
  <si>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</si>
  <si>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</si>
  <si>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</si>
  <si>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</si>
  <si>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</si>
  <si>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</si>
  <si>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</si>
  <si>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</si>
  <si>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</si>
  <si>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</si>
  <si>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</si>
  <si>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</si>
  <si>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</si>
  <si>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</si>
  <si>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</si>
  <si>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</si>
  <si>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</si>
  <si>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</si>
  <si>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</si>
  <si>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</si>
  <si>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</si>
  <si>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</si>
  <si>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</si>
  <si>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</si>
  <si>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</si>
  <si>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</si>
  <si>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</si>
  <si>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</si>
  <si>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</si>
  <si>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</si>
  <si>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</si>
  <si>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</si>
  <si>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</si>
  <si>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</si>
  <si>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</si>
  <si>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</si>
  <si>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</si>
  <si>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</si>
  <si>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</si>
  <si>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</si>
  <si>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</si>
  <si>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</si>
  <si>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</si>
  <si>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</si>
  <si>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</si>
  <si>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</si>
  <si>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</si>
  <si>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</si>
  <si>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</si>
  <si>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</si>
  <si>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</si>
  <si>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</si>
  <si>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</si>
  <si>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</si>
  <si>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</si>
  <si>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</si>
  <si>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</si>
  <si>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</si>
  <si>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</si>
  <si>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</si>
  <si>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</si>
  <si>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</si>
  <si>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</si>
  <si>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</si>
  <si>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</si>
  <si>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</si>
  <si>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</si>
  <si>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</si>
  <si>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</si>
  <si>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</si>
  <si>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</si>
  <si>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</si>
  <si>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</si>
  <si>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</si>
  <si>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</si>
  <si>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</si>
  <si>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</si>
  <si>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</si>
  <si>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</si>
  <si>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</si>
  <si>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</si>
  <si>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</si>
  <si>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</si>
  <si>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</si>
  <si>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</si>
  <si>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</si>
  <si>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</si>
  <si>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</si>
  <si>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</si>
  <si>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</si>
  <si>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</si>
  <si>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</si>
  <si>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</si>
  <si>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</si>
  <si>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</si>
  <si>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</si>
  <si>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</si>
  <si>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</si>
  <si>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</si>
  <si>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</si>
  <si>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</si>
  <si>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</si>
  <si>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</si>
  <si>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</si>
  <si>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</si>
  <si>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</si>
  <si>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</si>
  <si>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</si>
  <si>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</si>
  <si>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</si>
  <si>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</si>
  <si>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</si>
  <si>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</si>
  <si>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</si>
  <si>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</si>
  <si>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</si>
  <si>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</si>
  <si>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</si>
  <si>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</si>
  <si>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</si>
  <si>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</si>
  <si>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</si>
  <si>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</si>
  <si>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</si>
  <si>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</si>
  <si>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</si>
  <si>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</si>
  <si>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</si>
  <si>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</si>
  <si>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</si>
  <si>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</si>
  <si>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</si>
  <si>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</si>
  <si>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</si>
  <si>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</si>
  <si>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</si>
  <si>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</si>
  <si>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</si>
  <si>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</si>
  <si>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</si>
  <si>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</si>
  <si>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</si>
  <si>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</si>
  <si>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</si>
  <si>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</si>
  <si>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</si>
  <si>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</si>
  <si>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</si>
  <si>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</si>
  <si>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</si>
  <si>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</si>
  <si>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</si>
  <si>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</si>
  <si>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</si>
  <si>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</si>
  <si>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</si>
  <si>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</si>
  <si>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</si>
  <si>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</si>
  <si>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</si>
  <si>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</si>
  <si>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</si>
  <si>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</si>
  <si>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</si>
  <si>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</si>
  <si>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</si>
  <si>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</si>
  <si>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</si>
  <si>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</si>
  <si>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</si>
  <si>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</si>
  <si>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</si>
  <si>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</si>
  <si>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</si>
  <si>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</si>
  <si>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</si>
  <si>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</si>
  <si>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</si>
  <si>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</si>
  <si>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</si>
  <si>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</si>
  <si>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</si>
  <si>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</si>
  <si>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</si>
  <si>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</si>
  <si>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</si>
  <si>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</si>
  <si>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</si>
  <si>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</si>
  <si>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</si>
  <si>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</si>
  <si>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</si>
  <si>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</si>
  <si>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</si>
  <si>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</si>
  <si>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</si>
  <si>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</si>
  <si>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</si>
  <si>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</si>
  <si>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</si>
  <si>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</si>
  <si>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</si>
  <si>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</si>
  <si>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</si>
  <si>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</si>
  <si>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</si>
  <si>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</si>
  <si>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</si>
  <si>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</si>
  <si>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</si>
  <si>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</si>
  <si>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</si>
  <si>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</si>
  <si>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</si>
  <si>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</si>
  <si>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</si>
  <si>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</si>
  <si>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</si>
  <si>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</si>
  <si>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</si>
  <si>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</si>
  <si>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</si>
  <si>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</si>
  <si>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</si>
  <si>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</si>
  <si>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</si>
  <si>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</si>
  <si>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</si>
  <si>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</si>
  <si>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</si>
  <si>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</si>
  <si>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</si>
  <si>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</si>
  <si>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</si>
  <si>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</si>
  <si>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</si>
  <si>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</si>
  <si>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</si>
  <si>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</si>
  <si>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</si>
  <si>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</si>
  <si>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</si>
  <si>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</si>
  <si>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</si>
  <si>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</si>
  <si>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</si>
  <si>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</si>
  <si>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</si>
  <si>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</si>
  <si>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</si>
  <si>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</si>
  <si>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</si>
  <si>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</si>
  <si>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</si>
  <si>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</si>
  <si>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</si>
  <si>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</si>
  <si>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</si>
  <si>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</si>
  <si>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</si>
  <si>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</si>
  <si>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</si>
  <si>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</si>
  <si>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</si>
  <si>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</si>
  <si>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</si>
  <si>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</si>
  <si>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</si>
  <si>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</si>
  <si>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</si>
  <si>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</si>
  <si>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</si>
  <si>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</si>
  <si>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</si>
  <si>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</si>
  <si>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</si>
  <si>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</si>
  <si>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</si>
  <si>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</si>
  <si>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</si>
  <si>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</si>
  <si>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</si>
  <si>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</si>
  <si>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</si>
  <si>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</si>
  <si>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</si>
  <si>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</si>
  <si>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</si>
  <si>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</si>
  <si>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</si>
  <si>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</si>
  <si>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</si>
  <si>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</si>
  <si>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</si>
  <si>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</si>
  <si>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</si>
  <si>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</si>
  <si>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</si>
  <si>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</si>
  <si>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</si>
  <si>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</si>
  <si>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</si>
  <si>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</si>
  <si>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</si>
  <si>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</si>
  <si>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</si>
  <si>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</si>
  <si>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</si>
  <si>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</si>
  <si>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</si>
  <si>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</si>
  <si>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</si>
  <si>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</si>
  <si>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</si>
  <si>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</si>
  <si>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</si>
  <si>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</si>
  <si>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</si>
  <si>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</si>
  <si>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</si>
  <si>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</si>
  <si>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</si>
  <si>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</si>
  <si>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</si>
  <si>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</si>
  <si>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</si>
  <si>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</si>
  <si>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</si>
  <si>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</si>
  <si>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</si>
  <si>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</si>
  <si>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</si>
  <si>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</si>
  <si>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</si>
  <si>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</si>
  <si>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</si>
  <si>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</si>
  <si>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</si>
  <si>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</si>
  <si>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</si>
  <si>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</si>
  <si>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</si>
  <si>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</si>
  <si>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</si>
  <si>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</si>
  <si>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</si>
  <si>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</si>
  <si>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</si>
  <si>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</si>
  <si>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</si>
  <si>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</si>
  <si>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</si>
  <si>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</si>
  <si>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</si>
  <si>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</si>
  <si>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</si>
  <si>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</si>
  <si>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</si>
  <si>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</si>
  <si>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</si>
  <si>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</si>
  <si>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</si>
  <si>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</si>
  <si>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</si>
  <si>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</si>
  <si>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</si>
  <si>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</si>
  <si>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</si>
  <si>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</si>
  <si>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</si>
  <si>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</si>
  <si>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</si>
  <si>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</si>
  <si>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</si>
  <si>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</si>
  <si>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</si>
  <si>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</si>
  <si>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</si>
  <si>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</si>
  <si>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</si>
  <si>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</si>
  <si>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</si>
  <si>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</si>
  <si>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</si>
  <si>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</si>
  <si>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</si>
  <si>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</si>
  <si>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</si>
  <si>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</si>
  <si>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</si>
  <si>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</si>
  <si>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</si>
  <si>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</si>
  <si>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</si>
  <si>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</si>
  <si>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</si>
  <si>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</si>
  <si>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</si>
  <si>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</si>
  <si>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</si>
  <si>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</si>
  <si>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</si>
  <si>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</si>
  <si>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</si>
  <si>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</si>
  <si>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</si>
  <si>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</si>
  <si>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</si>
  <si>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</si>
  <si>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</si>
  <si>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</si>
  <si>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</si>
  <si>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</si>
  <si>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</si>
  <si>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</si>
  <si>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</si>
  <si>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</si>
  <si>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</si>
  <si>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</si>
  <si>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</si>
  <si>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</si>
  <si>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</si>
  <si>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</si>
  <si>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</si>
  <si>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</si>
  <si>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</si>
  <si>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</si>
  <si>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</si>
  <si>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</si>
  <si>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</si>
  <si>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</si>
  <si>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</si>
  <si>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</si>
  <si>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</si>
  <si>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</si>
  <si>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</si>
  <si>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</si>
  <si>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</si>
  <si>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</si>
  <si>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</si>
  <si>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</si>
  <si>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</si>
  <si>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</si>
  <si>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</si>
  <si>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</si>
  <si>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</si>
  <si>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</si>
  <si>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</si>
  <si>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</si>
  <si>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</si>
  <si>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</si>
  <si>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</si>
  <si>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</si>
  <si>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</si>
  <si>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</si>
  <si>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</si>
  <si>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</si>
  <si>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</si>
  <si>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</si>
  <si>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</si>
  <si>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</si>
  <si>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</si>
  <si>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</si>
  <si>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</si>
  <si>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</si>
  <si>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</si>
  <si>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</si>
  <si>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</si>
  <si>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</si>
  <si>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</si>
  <si>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</si>
  <si>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</si>
  <si>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</si>
  <si>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</si>
  <si>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</si>
  <si>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</si>
  <si>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</si>
  <si>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</si>
  <si>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</si>
  <si>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</si>
  <si>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</si>
  <si>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</si>
  <si>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</si>
  <si>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</si>
  <si>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</si>
  <si>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</si>
  <si>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</si>
  <si>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</si>
  <si>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</si>
  <si>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</si>
  <si>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</si>
  <si>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</si>
  <si>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</si>
  <si>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</si>
  <si>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</si>
  <si>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</si>
  <si>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</si>
  <si>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</si>
  <si>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</si>
  <si>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</si>
  <si>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</si>
  <si>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</si>
  <si>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</si>
  <si>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</si>
  <si>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</si>
  <si>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</si>
  <si>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</si>
  <si>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</si>
  <si>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</si>
  <si>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</si>
  <si>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</si>
  <si>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</si>
  <si>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</si>
  <si>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</si>
  <si>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</si>
  <si>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</si>
  <si>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</si>
  <si>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</si>
  <si>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</si>
  <si>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</si>
  <si>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</si>
  <si>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</si>
  <si>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</si>
  <si>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</si>
  <si>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</si>
  <si>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</si>
  <si>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</si>
  <si>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</si>
  <si>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</si>
  <si>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</si>
  <si>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</si>
  <si>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</si>
  <si>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</si>
  <si>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</si>
  <si>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</si>
  <si>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</si>
  <si>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</si>
  <si>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</si>
  <si>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</si>
  <si>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</si>
  <si>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</si>
  <si>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</si>
  <si>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</si>
  <si>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</si>
  <si>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</si>
  <si>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</si>
  <si>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</si>
  <si>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</si>
  <si>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</si>
  <si>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</si>
  <si>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</si>
  <si>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</si>
  <si>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</si>
  <si>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</si>
  <si>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</si>
  <si>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</si>
  <si>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</si>
  <si>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</si>
  <si>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</si>
  <si>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</si>
  <si>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</si>
  <si>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</si>
  <si>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</si>
  <si>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</si>
  <si>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</si>
  <si>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</si>
  <si>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</si>
  <si>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</si>
  <si>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</si>
  <si>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</si>
  <si>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</si>
  <si>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</si>
  <si>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</si>
  <si>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</si>
  <si>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</si>
  <si>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</si>
  <si>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</si>
  <si>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</si>
  <si>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</si>
  <si>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</si>
  <si>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</si>
  <si>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</si>
  <si>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</si>
  <si>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</si>
  <si>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</si>
  <si>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</si>
  <si>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</si>
  <si>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</si>
  <si>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</si>
  <si>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</si>
  <si>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</si>
  <si>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</si>
  <si>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</si>
  <si>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</si>
  <si>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</si>
  <si>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</si>
  <si>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</si>
  <si>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</si>
  <si>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</si>
  <si>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</si>
  <si>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</si>
  <si>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</si>
  <si>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</si>
  <si>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</si>
  <si>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</si>
  <si>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</si>
  <si>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</si>
  <si>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</si>
  <si>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</si>
  <si>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</si>
  <si>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</si>
  <si>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</si>
  <si>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</si>
  <si>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</si>
  <si>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</si>
  <si>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</si>
  <si>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</si>
  <si>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</si>
  <si>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</si>
  <si>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</si>
  <si>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</si>
  <si>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</si>
  <si>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</si>
  <si>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</si>
  <si>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</si>
  <si>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</si>
  <si>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</si>
  <si>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</si>
  <si>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</si>
  <si>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</si>
  <si>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</si>
  <si>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</si>
  <si>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</si>
  <si>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</si>
  <si>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</si>
  <si>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</si>
  <si>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</si>
  <si>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</si>
  <si>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</si>
  <si>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</si>
  <si>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</si>
  <si>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</si>
  <si>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</si>
  <si>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</si>
  <si>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</si>
  <si>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</si>
  <si>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</si>
  <si>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</si>
  <si>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</si>
  <si>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</si>
  <si>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</si>
  <si>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</si>
  <si>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</si>
  <si>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</si>
  <si>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</si>
  <si>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</si>
  <si>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</si>
  <si>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</si>
  <si>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</si>
  <si>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</si>
  <si>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</si>
  <si>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</si>
  <si>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</si>
  <si>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</si>
  <si>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</si>
  <si>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</si>
  <si>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</si>
  <si>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</si>
  <si>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</si>
  <si>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</si>
  <si>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</si>
  <si>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</si>
  <si>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</si>
  <si>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</si>
  <si>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</si>
  <si>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</si>
  <si>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</si>
  <si>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</si>
  <si>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</si>
  <si>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</si>
  <si>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</si>
  <si>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</si>
  <si>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</si>
  <si>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</si>
  <si>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</si>
  <si>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</si>
  <si>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</si>
  <si>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</si>
  <si>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</si>
  <si>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</si>
  <si>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</si>
  <si>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</si>
  <si>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</si>
  <si>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</si>
  <si>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</si>
  <si>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</si>
  <si>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</si>
  <si>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</si>
  <si>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</si>
  <si>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</si>
  <si>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</si>
  <si>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</si>
  <si>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</si>
  <si>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</si>
  <si>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</si>
  <si>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</si>
  <si>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</si>
  <si>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</si>
  <si>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</si>
  <si>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</si>
  <si>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</si>
  <si>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</si>
  <si>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</si>
  <si>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</si>
  <si>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</si>
  <si>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</si>
  <si>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</si>
  <si>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</si>
  <si>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</si>
  <si>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</si>
  <si>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</si>
  <si>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</si>
  <si>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</si>
  <si>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</si>
  <si>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</si>
  <si>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</si>
  <si>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</si>
  <si>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</si>
  <si>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</si>
  <si>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</si>
  <si>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</si>
  <si>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</si>
  <si>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</si>
  <si>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</si>
  <si>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</si>
  <si>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</si>
  <si>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</si>
  <si>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</si>
  <si>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</si>
  <si>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</si>
  <si>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</si>
  <si>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</si>
  <si>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</si>
  <si>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</si>
  <si>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</si>
  <si>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</si>
  <si>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</si>
  <si>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</si>
  <si>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</si>
  <si>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</si>
  <si>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</si>
  <si>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</si>
  <si>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</si>
  <si>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</si>
  <si>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</si>
  <si>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</si>
  <si>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</si>
  <si>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</si>
  <si>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</si>
  <si>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</si>
  <si>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</si>
  <si>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</si>
  <si>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</si>
  <si>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</si>
  <si>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</si>
  <si>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</si>
  <si>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</si>
  <si>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</si>
  <si>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</si>
  <si>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</si>
  <si>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</si>
  <si>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</si>
  <si>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</si>
  <si>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</si>
  <si>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</si>
  <si>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</si>
  <si>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</si>
  <si>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</si>
  <si>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</si>
  <si>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</si>
  <si>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</si>
  <si>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</si>
  <si>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</si>
  <si>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</si>
  <si>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</si>
  <si>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</si>
  <si>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</si>
  <si>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</si>
  <si>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</si>
  <si>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</si>
  <si>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</si>
  <si>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</si>
  <si>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</si>
  <si>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</si>
  <si>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</si>
  <si>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</si>
  <si>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</si>
  <si>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</si>
  <si>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</si>
  <si>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</si>
  <si>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</si>
  <si>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</si>
  <si>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</si>
  <si>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</si>
  <si>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</si>
  <si>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</si>
  <si>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</si>
  <si>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</si>
  <si>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</si>
  <si>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</si>
  <si>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</si>
  <si>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</si>
  <si>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</si>
  <si>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</si>
  <si>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</si>
  <si>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</si>
  <si>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</si>
  <si>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</si>
  <si>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</si>
  <si>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</si>
  <si>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</si>
  <si>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</si>
  <si>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</si>
  <si>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</si>
  <si>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</si>
  <si>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</si>
  <si>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</si>
  <si>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</si>
  <si>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</si>
  <si>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</si>
  <si>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</si>
  <si>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</si>
  <si>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</si>
  <si>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</si>
  <si>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</si>
  <si>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</si>
  <si>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</si>
  <si>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</si>
  <si>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</si>
  <si>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</si>
  <si>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</si>
  <si>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</si>
  <si>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</si>
  <si>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</si>
  <si>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</si>
  <si>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</si>
  <si>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</si>
  <si>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</si>
  <si>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</si>
  <si>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</si>
  <si>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</si>
  <si>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</si>
  <si>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</si>
  <si>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</si>
  <si>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</si>
  <si>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</si>
  <si>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</si>
  <si>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</si>
  <si>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</si>
  <si>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</si>
  <si>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</si>
  <si>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</si>
  <si>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</si>
  <si>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</si>
  <si>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</si>
  <si>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</si>
  <si>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</si>
  <si>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</si>
  <si>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</si>
  <si>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</si>
  <si>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</si>
  <si>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</si>
  <si>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</si>
  <si>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</si>
  <si>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</si>
  <si>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</si>
  <si>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</si>
  <si>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</si>
  <si>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</si>
  <si>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</si>
  <si>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</si>
  <si>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</si>
  <si>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</si>
  <si>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</si>
  <si>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</si>
  <si>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</si>
  <si>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</si>
  <si>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</si>
  <si>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</si>
  <si>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</si>
  <si>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</si>
  <si>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</si>
  <si>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</si>
  <si>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</si>
  <si>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</si>
  <si>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</si>
  <si>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</si>
  <si>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</si>
  <si>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</si>
  <si>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</si>
  <si>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</si>
  <si>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</si>
  <si>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</si>
  <si>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</si>
  <si>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</si>
  <si>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</si>
  <si>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</si>
  <si>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</si>
  <si>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</si>
  <si>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</si>
  <si>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</si>
  <si>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</si>
  <si>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</si>
  <si>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</si>
  <si>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</si>
  <si>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</si>
  <si>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</si>
  <si>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</si>
  <si>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</si>
  <si>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</si>
  <si>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</si>
  <si>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</si>
  <si>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</si>
  <si>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</si>
  <si>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</si>
  <si>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</si>
  <si>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</si>
  <si>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</si>
  <si>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</si>
  <si>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</si>
  <si>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</si>
  <si>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</si>
  <si>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</si>
  <si>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</si>
  <si>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</si>
  <si>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</si>
  <si>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</si>
  <si>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</si>
  <si>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</si>
  <si>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</si>
  <si>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</si>
  <si>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</si>
  <si>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</si>
  <si>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</si>
  <si>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</si>
  <si>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</si>
  <si>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</si>
  <si>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</si>
  <si>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</si>
  <si>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</si>
  <si>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</si>
  <si>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</si>
  <si>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</si>
  <si>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</si>
  <si>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</si>
  <si>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</si>
  <si>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</si>
  <si>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</si>
  <si>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</si>
  <si>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</si>
  <si>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</si>
  <si>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</si>
  <si>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</si>
  <si>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</si>
  <si>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</si>
  <si>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</si>
  <si>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</si>
  <si>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</si>
  <si>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</si>
  <si>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</si>
  <si>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</si>
  <si>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</si>
  <si>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</si>
  <si>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</si>
  <si>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</si>
  <si>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</si>
  <si>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</si>
  <si>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</si>
  <si>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</si>
  <si>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</si>
  <si>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</si>
  <si>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</si>
  <si>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</si>
  <si>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</si>
  <si>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</si>
  <si>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</si>
  <si>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</si>
  <si>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</si>
  <si>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</si>
  <si>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</si>
  <si>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</si>
  <si>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</si>
  <si>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</si>
  <si>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</si>
  <si>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</si>
  <si>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</si>
  <si>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</si>
  <si>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</si>
  <si>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</si>
  <si>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</si>
  <si>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</si>
  <si>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</si>
  <si>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</si>
  <si>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</si>
  <si>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</si>
  <si>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</si>
  <si>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</si>
  <si>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</si>
  <si>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</si>
  <si>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</si>
  <si>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</si>
  <si>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</si>
  <si>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</si>
  <si>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</si>
  <si>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</si>
  <si>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</si>
  <si>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</si>
  <si>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</si>
  <si>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</si>
  <si>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</si>
  <si>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</si>
  <si>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</si>
  <si>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</si>
  <si>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</si>
  <si>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</si>
  <si>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</si>
  <si>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</si>
  <si>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</si>
  <si>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</si>
  <si>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</si>
  <si>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</si>
  <si>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</si>
  <si>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</si>
  <si>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</si>
  <si>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</si>
  <si>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</si>
  <si>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</si>
  <si>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</si>
  <si>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</si>
  <si>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</si>
  <si>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</si>
  <si>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</si>
  <si>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</si>
  <si>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</si>
  <si>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</si>
  <si>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</si>
  <si>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</si>
  <si>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</si>
  <si>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</si>
  <si>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</si>
  <si>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</si>
  <si>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</si>
  <si>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</si>
  <si>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</si>
  <si>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</si>
  <si>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</si>
  <si>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</si>
  <si>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</si>
  <si>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</si>
  <si>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</si>
  <si>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</si>
  <si>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</si>
  <si>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</si>
  <si>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</si>
  <si>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</si>
  <si>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</si>
  <si>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</si>
  <si>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</si>
  <si>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</si>
  <si>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</si>
  <si>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</si>
  <si>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</si>
  <si>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</si>
  <si>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</si>
  <si>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</si>
  <si>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</si>
  <si>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</si>
  <si>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</si>
  <si>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</si>
  <si>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</si>
  <si>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</si>
  <si>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</si>
  <si>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</si>
  <si>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</si>
  <si>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</si>
  <si>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</si>
  <si>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</si>
  <si>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</si>
  <si>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</si>
  <si>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</si>
  <si>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</si>
  <si>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</si>
  <si>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</si>
  <si>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</si>
  <si>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</si>
  <si>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</si>
  <si>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</si>
  <si>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</si>
  <si>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</si>
  <si>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</si>
  <si>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</si>
  <si>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</si>
  <si>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</si>
  <si>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</si>
  <si>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</si>
  <si>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</si>
  <si>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</si>
  <si>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</si>
  <si>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</si>
  <si>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</si>
  <si>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</si>
  <si>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</si>
  <si>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</si>
  <si>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</si>
  <si>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</si>
  <si>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</si>
  <si>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</si>
  <si>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</si>
  <si>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</si>
  <si>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</si>
  <si>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</si>
  <si>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</si>
  <si>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</si>
  <si>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</si>
  <si>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</si>
  <si>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</si>
  <si>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</si>
  <si>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</si>
  <si>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</si>
  <si>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</si>
  <si>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</si>
  <si>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</si>
  <si>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</si>
  <si>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</si>
  <si>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</si>
  <si>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</si>
  <si>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</si>
  <si>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</si>
  <si>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</si>
  <si>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</si>
  <si>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</si>
  <si>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</si>
  <si>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</si>
  <si>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</si>
  <si>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</si>
  <si>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</si>
  <si>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</si>
  <si>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</si>
  <si>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</si>
  <si>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</si>
  <si>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</si>
  <si>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</si>
  <si>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</si>
  <si>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</si>
  <si>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</si>
  <si>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</si>
  <si>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</si>
  <si>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</si>
  <si>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</si>
  <si>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</si>
  <si>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</si>
  <si>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</si>
  <si>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</si>
  <si>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</si>
  <si>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</si>
  <si>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</si>
  <si>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</si>
  <si>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</si>
  <si>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</si>
  <si>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</si>
  <si>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</si>
  <si>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</si>
  <si>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</si>
  <si>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</si>
  <si>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</si>
  <si>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</si>
  <si>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</si>
  <si>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</si>
  <si>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</si>
  <si>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</si>
  <si>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</si>
  <si>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</si>
  <si>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</si>
  <si>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</si>
  <si>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</si>
  <si>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</si>
  <si>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</si>
  <si>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</si>
  <si>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</si>
  <si>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</si>
  <si>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</si>
  <si>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</si>
  <si>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</si>
  <si>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</si>
  <si>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</si>
  <si>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</si>
  <si>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</si>
  <si>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</si>
  <si>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</si>
  <si>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</si>
  <si>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</si>
  <si>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</si>
  <si>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</si>
  <si>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</si>
  <si>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</si>
  <si>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</si>
  <si>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</si>
  <si>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</si>
  <si>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</si>
  <si>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</si>
  <si>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</si>
  <si>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</si>
  <si>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</si>
  <si>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</si>
  <si>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</si>
  <si>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</si>
  <si>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</si>
  <si>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</si>
  <si>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</si>
  <si>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</si>
  <si>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</si>
  <si>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</si>
  <si>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</si>
  <si>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</si>
  <si>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</si>
  <si>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</si>
  <si>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</si>
  <si>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</si>
  <si>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</si>
  <si>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</si>
  <si>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</si>
  <si>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</si>
  <si>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</si>
  <si>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</si>
  <si>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</si>
  <si>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</si>
  <si>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</si>
  <si>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</si>
  <si>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</si>
  <si>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</si>
  <si>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</si>
  <si>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</si>
  <si>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</si>
  <si>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</si>
  <si>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</si>
  <si>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</si>
  <si>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</si>
  <si>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</si>
  <si>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</si>
  <si>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</si>
  <si>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</si>
  <si>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</si>
  <si>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</si>
  <si>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</si>
  <si>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</si>
  <si>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</si>
  <si>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</si>
  <si>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</si>
  <si>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</si>
  <si>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</si>
  <si>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</si>
  <si>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</si>
  <si>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</si>
  <si>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</si>
  <si>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</si>
  <si>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</si>
  <si>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</si>
  <si>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</si>
  <si>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</si>
  <si>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</si>
  <si>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</si>
  <si>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</si>
  <si>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</si>
  <si>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</si>
  <si>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</si>
  <si>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</si>
  <si>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</si>
  <si>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</si>
  <si>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</si>
  <si>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</si>
  <si>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</si>
  <si>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</si>
  <si>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</si>
  <si>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</si>
  <si>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</si>
  <si>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</si>
  <si>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</si>
  <si>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</si>
  <si>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</si>
  <si>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</si>
  <si>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</si>
  <si>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</si>
  <si>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</si>
  <si>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</si>
  <si>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</si>
  <si>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</si>
  <si>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</si>
  <si>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</si>
  <si>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</si>
  <si>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</si>
  <si>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</si>
  <si>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</si>
  <si>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</si>
  <si>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</si>
  <si>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</si>
  <si>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</si>
  <si>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</si>
  <si>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</si>
  <si>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</si>
  <si>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</si>
  <si>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</si>
  <si>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</si>
  <si>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</si>
  <si>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</si>
  <si>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</si>
  <si>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</si>
  <si>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</si>
  <si>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</si>
  <si>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</si>
  <si>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</si>
  <si>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</si>
  <si>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</si>
  <si>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</si>
  <si>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</si>
  <si>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</si>
  <si>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</si>
  <si>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</si>
  <si>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</si>
  <si>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</si>
  <si>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</si>
  <si>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</si>
  <si>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</si>
  <si>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</si>
  <si>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</si>
  <si>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</si>
  <si>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</si>
  <si>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</si>
  <si>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</si>
  <si>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</si>
  <si>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</si>
  <si>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</si>
  <si>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</si>
  <si>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</si>
  <si>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</si>
  <si>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</si>
  <si>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</si>
  <si>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</si>
  <si>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</si>
  <si>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</si>
  <si>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</si>
  <si>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</si>
  <si>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</si>
  <si>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</si>
  <si>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</si>
  <si>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</si>
  <si>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</si>
  <si>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</si>
  <si>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</si>
  <si>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</si>
  <si>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</si>
  <si>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</si>
  <si>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</si>
  <si>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</si>
  <si>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</si>
  <si>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</si>
  <si>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</si>
  <si>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</si>
  <si>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</si>
  <si>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</si>
  <si>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</si>
  <si>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</si>
  <si>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</si>
  <si>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</si>
  <si>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</si>
  <si>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</si>
  <si>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</si>
  <si>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</si>
  <si>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</si>
  <si>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</si>
  <si>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</si>
  <si>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</si>
  <si>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</si>
  <si>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</si>
  <si>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</si>
  <si>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</si>
  <si>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</si>
  <si>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</si>
  <si>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</si>
  <si>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</si>
  <si>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</si>
  <si>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</si>
  <si>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</si>
  <si>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</si>
  <si>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</si>
  <si>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</si>
  <si>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</si>
  <si>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</si>
  <si>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</si>
  <si>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</si>
  <si>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</si>
  <si>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</si>
  <si>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</si>
  <si>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</si>
  <si>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</si>
  <si>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</si>
  <si>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</si>
  <si>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</si>
  <si>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</si>
  <si>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</si>
  <si>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</si>
  <si>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</si>
  <si>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</si>
  <si>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</si>
  <si>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</si>
  <si>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</si>
  <si>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</si>
  <si>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</si>
  <si>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</si>
  <si>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</si>
  <si>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</si>
  <si>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</si>
  <si>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</si>
  <si>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</si>
  <si>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</si>
  <si>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</si>
  <si>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</si>
  <si>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</si>
  <si>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</si>
  <si>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</si>
  <si>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</si>
  <si>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</si>
  <si>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</si>
  <si>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</si>
  <si>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</si>
  <si>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</si>
  <si>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</si>
  <si>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</si>
  <si>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</si>
  <si>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</si>
  <si>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</si>
  <si>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</si>
  <si>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</si>
  <si>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</si>
  <si>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</si>
  <si>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</si>
  <si>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</si>
  <si>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</si>
  <si>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</si>
  <si>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</si>
  <si>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</si>
  <si>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</si>
  <si>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</si>
  <si>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</si>
  <si>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</si>
  <si>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</si>
  <si>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</si>
  <si>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</si>
  <si>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</si>
  <si>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</si>
  <si>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</si>
  <si>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</si>
  <si>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</si>
  <si>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</si>
  <si>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</si>
  <si>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</si>
  <si>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</si>
  <si>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</si>
  <si>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</si>
  <si>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</si>
  <si>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</si>
  <si>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</si>
  <si>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</si>
  <si>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</si>
  <si>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</si>
  <si>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</si>
  <si>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</si>
  <si>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</si>
  <si>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</si>
  <si>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</si>
  <si>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</si>
  <si>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</si>
  <si>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</si>
  <si>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</si>
  <si>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</si>
  <si>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</si>
  <si>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</si>
  <si>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</si>
  <si>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</si>
  <si>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</si>
  <si>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</si>
  <si>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</si>
  <si>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</si>
  <si>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</si>
  <si>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</si>
  <si>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</si>
  <si>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</si>
  <si>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</si>
  <si>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</si>
  <si>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</si>
  <si>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</si>
  <si>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</si>
  <si>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</si>
  <si>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</si>
  <si>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</si>
  <si>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</si>
  <si>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</si>
  <si>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</si>
  <si>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</si>
  <si>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</si>
  <si>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</si>
  <si>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</si>
  <si>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</si>
  <si>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</si>
  <si>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</si>
  <si>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</si>
  <si>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</si>
  <si>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</si>
  <si>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</si>
  <si>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</si>
  <si>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</si>
  <si>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</si>
  <si>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</si>
  <si>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</si>
  <si>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</si>
  <si>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</si>
  <si>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</si>
  <si>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</si>
  <si>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</si>
  <si>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</si>
  <si>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</si>
  <si>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</si>
  <si>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</si>
  <si>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</si>
  <si>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</si>
  <si>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</si>
  <si>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</si>
  <si>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</si>
  <si>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</si>
  <si>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</si>
  <si>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</si>
  <si>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</si>
  <si>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</si>
  <si>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</si>
  <si>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</si>
  <si>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</si>
  <si>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</si>
  <si>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</si>
  <si>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</si>
  <si>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</si>
  <si>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</si>
  <si>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</si>
  <si>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</si>
  <si>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</si>
  <si>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</si>
  <si>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</si>
  <si>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</si>
  <si>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</si>
  <si>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</si>
  <si>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</si>
  <si>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</si>
  <si>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</si>
  <si>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</si>
  <si>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</si>
  <si>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</si>
  <si>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</si>
  <si>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</si>
  <si>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</si>
  <si>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</si>
  <si>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</si>
  <si>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</si>
  <si>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</si>
  <si>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</si>
  <si>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</si>
  <si>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</si>
  <si>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</si>
  <si>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</si>
  <si>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</si>
  <si>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</si>
  <si>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</si>
  <si>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</si>
  <si>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</si>
  <si>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</si>
  <si>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</si>
  <si>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</si>
  <si>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</si>
  <si>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</si>
  <si>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</si>
  <si>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</si>
  <si>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</si>
  <si>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</si>
  <si>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</si>
  <si>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</si>
  <si>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</si>
  <si>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</si>
  <si>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</si>
  <si>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</si>
  <si>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</si>
  <si>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</si>
  <si>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</si>
  <si>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</si>
  <si>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</si>
  <si>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</si>
  <si>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</si>
  <si>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</si>
  <si>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</si>
  <si>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</si>
  <si>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</si>
  <si>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</si>
  <si>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</si>
  <si>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</si>
  <si>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</si>
  <si>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</si>
  <si>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</si>
  <si>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</si>
  <si>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</si>
  <si>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</si>
  <si>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</si>
  <si>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</si>
  <si>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</si>
  <si>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</si>
  <si>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</si>
  <si>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</si>
  <si>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</si>
  <si>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</si>
  <si>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</si>
  <si>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</si>
  <si>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</si>
  <si>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</si>
  <si>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</si>
  <si>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</si>
  <si>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</si>
  <si>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</si>
  <si>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</si>
  <si>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</si>
  <si>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</si>
  <si>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</si>
  <si>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</si>
  <si>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</si>
  <si>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</si>
  <si>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</si>
  <si>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</si>
  <si>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</si>
  <si>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</si>
  <si>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</si>
  <si>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</si>
  <si>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</si>
  <si>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</si>
  <si>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</si>
  <si>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</si>
  <si>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</si>
  <si>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</si>
  <si>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</si>
  <si>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</si>
  <si>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</si>
  <si>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</si>
  <si>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</si>
  <si>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</si>
  <si>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</si>
  <si>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</si>
  <si>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</si>
  <si>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</si>
  <si>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</si>
  <si>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</si>
  <si>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</si>
  <si>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</si>
  <si>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</si>
  <si>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</si>
  <si>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</si>
  <si>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</si>
  <si>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</si>
  <si>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</si>
  <si>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</si>
  <si>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</si>
  <si>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</si>
  <si>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</si>
  <si>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</si>
  <si>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</si>
  <si>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</si>
  <si>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</si>
  <si>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</si>
  <si>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</si>
  <si>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</si>
  <si>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</si>
  <si>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</si>
  <si>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</si>
  <si>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</si>
  <si>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</si>
  <si>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</si>
  <si>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</si>
  <si>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</si>
  <si>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</si>
  <si>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</si>
  <si>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</si>
  <si>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</si>
  <si>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</si>
  <si>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</si>
  <si>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</si>
  <si>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</si>
  <si>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</si>
  <si>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</si>
  <si>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</si>
  <si>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</si>
  <si>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</si>
  <si>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</si>
  <si>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</si>
  <si>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</si>
  <si>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</si>
  <si>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</si>
  <si>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</si>
  <si>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</si>
  <si>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</si>
  <si>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</si>
  <si>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</si>
  <si>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</si>
  <si>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</si>
  <si>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</si>
  <si>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</si>
  <si>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</si>
  <si>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</si>
  <si>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</si>
  <si>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</si>
  <si>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</si>
  <si>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</si>
  <si>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</si>
  <si>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</si>
  <si>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</si>
  <si>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</si>
  <si>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</si>
  <si>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</si>
  <si>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</si>
  <si>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</si>
  <si>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</si>
  <si>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</si>
  <si>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</si>
  <si>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</si>
  <si>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</si>
  <si>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</si>
  <si>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</si>
  <si>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</si>
  <si>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</si>
  <si>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</si>
  <si>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</si>
  <si>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</si>
  <si>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</si>
  <si>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</si>
  <si>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</si>
  <si>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</si>
  <si>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</si>
  <si>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</si>
  <si>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</si>
  <si>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</si>
  <si>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</si>
  <si>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</si>
  <si>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</si>
  <si>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</si>
  <si>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</si>
  <si>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</si>
  <si>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</si>
  <si>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</si>
  <si>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</si>
  <si>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</si>
  <si>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</si>
  <si>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</si>
  <si>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</si>
  <si>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</si>
  <si>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</si>
  <si>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</si>
  <si>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</si>
  <si>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</si>
  <si>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</si>
  <si>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</si>
  <si>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</si>
  <si>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</si>
  <si>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</si>
  <si>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</si>
  <si>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</si>
  <si>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</si>
  <si>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</si>
  <si>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</si>
  <si>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</si>
  <si>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</si>
  <si>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</si>
  <si>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</si>
  <si>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</si>
  <si>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</si>
  <si>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</si>
  <si>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</si>
  <si>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</si>
  <si>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</si>
  <si>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</si>
  <si>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</si>
  <si>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</si>
  <si>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</si>
  <si>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</si>
  <si>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</si>
  <si>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</si>
  <si>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</si>
  <si>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</si>
  <si>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</si>
  <si>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</si>
  <si>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</si>
  <si>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</si>
  <si>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</si>
  <si>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</si>
  <si>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</si>
  <si>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</si>
  <si>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</si>
  <si>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</si>
  <si>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</si>
  <si>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</si>
  <si>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</si>
  <si>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</si>
  <si>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</si>
  <si>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</si>
  <si>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</si>
  <si>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</si>
  <si>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</si>
  <si>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</si>
  <si>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</si>
  <si>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</si>
  <si>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</si>
  <si>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</si>
  <si>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</si>
  <si>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</si>
  <si>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</si>
  <si>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</si>
  <si>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</si>
  <si>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</si>
  <si>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</si>
  <si>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</si>
  <si>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</si>
  <si>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</si>
  <si>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</si>
  <si>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</si>
  <si>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</si>
  <si>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</si>
  <si>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</si>
  <si>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</si>
  <si>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</si>
  <si>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</si>
  <si>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</si>
  <si>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</si>
  <si>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</si>
  <si>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</si>
  <si>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</si>
  <si>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</si>
  <si>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</si>
  <si>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</si>
  <si>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</si>
  <si>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</si>
  <si>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</si>
  <si>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</si>
  <si>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</si>
  <si>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</si>
  <si>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</si>
  <si>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</si>
  <si>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</si>
  <si>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</si>
  <si>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</si>
  <si>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</si>
  <si>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</si>
  <si>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</si>
  <si>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</si>
  <si>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</si>
  <si>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</si>
  <si>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</si>
  <si>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</si>
  <si>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</si>
  <si>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</si>
  <si>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</si>
  <si>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</si>
  <si>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</si>
  <si>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</si>
  <si>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</si>
  <si>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</si>
  <si>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</si>
  <si>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</si>
  <si>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</si>
  <si>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</si>
  <si>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</si>
  <si>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</si>
  <si>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</si>
  <si>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</si>
  <si>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</si>
  <si>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</si>
  <si>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</si>
  <si>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</si>
  <si>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</si>
  <si>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</si>
  <si>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</si>
  <si>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</si>
  <si>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</si>
  <si>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</si>
  <si>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</si>
  <si>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</si>
  <si>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</si>
  <si>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</si>
  <si>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</si>
  <si>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</si>
  <si>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</si>
  <si>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</si>
  <si>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</si>
  <si>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</si>
  <si>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</si>
  <si>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</si>
  <si>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</si>
  <si>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</si>
  <si>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</si>
  <si>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</si>
  <si>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</si>
  <si>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</si>
  <si>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</si>
  <si>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</si>
  <si>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</si>
  <si>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</si>
  <si>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</si>
  <si>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</si>
  <si>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</si>
  <si>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</si>
  <si>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</si>
  <si>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</si>
  <si>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</si>
  <si>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</si>
  <si>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</si>
  <si>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</si>
  <si>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</si>
  <si>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</si>
  <si>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</si>
  <si>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</si>
  <si>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</si>
  <si>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</si>
  <si>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</si>
  <si>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</si>
  <si>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</si>
  <si>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</si>
  <si>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</si>
  <si>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</si>
  <si>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</si>
  <si>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</si>
  <si>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</si>
  <si>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</si>
  <si>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</si>
  <si>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</si>
  <si>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</si>
  <si>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</si>
  <si>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</si>
  <si>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</si>
  <si>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</si>
  <si>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</si>
  <si>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</si>
  <si>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</si>
  <si>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</si>
  <si>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</si>
  <si>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</si>
  <si>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</si>
  <si>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</si>
  <si>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</si>
  <si>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</si>
  <si>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</si>
  <si>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</si>
  <si>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</si>
  <si>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</si>
  <si>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</si>
  <si>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</si>
  <si>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</si>
  <si>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</si>
  <si>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</si>
  <si>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</si>
  <si>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</si>
  <si>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</si>
  <si>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</si>
  <si>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</si>
  <si>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</si>
  <si>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</si>
  <si>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</si>
  <si>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</si>
  <si>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</si>
  <si>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</si>
  <si>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</si>
  <si>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</si>
  <si>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</si>
  <si>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</si>
  <si>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</si>
  <si>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</si>
  <si>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</si>
  <si>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</si>
  <si>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</si>
  <si>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</si>
  <si>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</si>
  <si>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</si>
  <si>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</si>
  <si>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</si>
  <si>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</si>
  <si>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</si>
  <si>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</si>
  <si>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</si>
  <si>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</si>
  <si>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</si>
  <si>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</si>
  <si>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</si>
  <si>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</si>
  <si>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</si>
  <si>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</si>
  <si>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</si>
  <si>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</si>
  <si>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</si>
  <si>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</si>
  <si>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</si>
  <si>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</si>
  <si>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</si>
  <si>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</si>
  <si>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</si>
  <si>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</si>
  <si>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</si>
  <si>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</si>
  <si>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</si>
  <si>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</si>
  <si>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</si>
  <si>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</si>
  <si>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</si>
  <si>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</si>
  <si>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</si>
  <si>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</si>
  <si>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</si>
  <si>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</si>
  <si>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</si>
  <si>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</si>
  <si>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</si>
  <si>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</si>
  <si>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</si>
  <si>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</si>
  <si>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</si>
  <si>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</si>
  <si>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</si>
  <si>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</si>
  <si>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</si>
  <si>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</si>
  <si>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</si>
  <si>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</si>
  <si>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</si>
  <si>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</si>
  <si>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</si>
  <si>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</si>
  <si>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</si>
  <si>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</si>
  <si>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</si>
  <si>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</si>
  <si>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</si>
  <si>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</si>
  <si>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</si>
  <si>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</si>
  <si>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</si>
  <si>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</si>
  <si>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</si>
  <si>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</si>
  <si>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</si>
  <si>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</si>
  <si>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</si>
  <si>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</si>
  <si>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</si>
  <si>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</si>
  <si>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</si>
  <si>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</si>
  <si>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</si>
  <si>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</si>
  <si>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</si>
  <si>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</si>
  <si>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</si>
  <si>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</si>
  <si>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</si>
  <si>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</si>
  <si>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</si>
  <si>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</si>
  <si>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</si>
  <si>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</si>
  <si>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</si>
  <si>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</si>
  <si>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</si>
  <si>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</si>
  <si>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</si>
  <si>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</si>
  <si>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</si>
  <si>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</si>
  <si>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</si>
  <si>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</si>
  <si>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</si>
  <si>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</si>
  <si>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</si>
  <si>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</si>
  <si>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</si>
  <si>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</si>
  <si>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</si>
  <si>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</si>
  <si>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</si>
  <si>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</si>
  <si>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</si>
  <si>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</si>
  <si>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</si>
  <si>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</si>
  <si>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</si>
  <si>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</si>
  <si>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</si>
  <si>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</si>
  <si>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</si>
  <si>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</si>
  <si>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</si>
  <si>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</si>
  <si>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</si>
  <si>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</si>
  <si>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</si>
  <si>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</si>
  <si>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</si>
  <si>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</si>
  <si>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</si>
  <si>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</si>
  <si>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</si>
  <si>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</si>
  <si>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</si>
  <si>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</si>
  <si>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</si>
  <si>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</si>
  <si>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</si>
  <si>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</si>
  <si>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</si>
  <si>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</si>
  <si>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</si>
  <si>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</si>
  <si>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</si>
  <si>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</si>
  <si>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</si>
  <si>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</si>
  <si>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</si>
  <si>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</si>
  <si>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</si>
  <si>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</si>
  <si>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</si>
  <si>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</si>
  <si>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</si>
  <si>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</si>
  <si>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</si>
  <si>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</si>
  <si>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</si>
  <si>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</si>
  <si>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</si>
  <si>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</si>
  <si>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</si>
  <si>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</si>
  <si>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</si>
  <si>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</si>
  <si>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</si>
  <si>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</si>
  <si>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</si>
  <si>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</si>
  <si>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</si>
  <si>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</si>
  <si>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</si>
  <si>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</si>
  <si>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</si>
  <si>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</si>
  <si>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</si>
  <si>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</si>
  <si>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</si>
  <si>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</si>
  <si>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</si>
  <si>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</si>
  <si>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</si>
  <si>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</si>
  <si>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</si>
  <si>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</si>
  <si>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</si>
  <si>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</si>
  <si>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</si>
  <si>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</si>
  <si>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</si>
  <si>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</si>
  <si>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</si>
  <si>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</si>
  <si>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</si>
  <si>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</si>
  <si>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</si>
  <si>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</si>
  <si>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</si>
  <si>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</si>
  <si>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</si>
  <si>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</si>
  <si>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</si>
  <si>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</si>
  <si>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</si>
  <si>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</si>
  <si>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</si>
  <si>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</si>
  <si>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</si>
  <si>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</si>
  <si>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</si>
  <si>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</si>
  <si>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</si>
  <si>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</si>
  <si>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</si>
  <si>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</si>
  <si>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</si>
  <si>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</si>
  <si>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</si>
  <si>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</si>
  <si>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</si>
  <si>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</si>
  <si>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</si>
  <si>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</si>
  <si>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</si>
  <si>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</si>
  <si>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</si>
  <si>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</si>
  <si>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</si>
  <si>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</si>
  <si>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</si>
  <si>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</si>
  <si>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</si>
  <si>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</si>
  <si>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</si>
  <si>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</si>
  <si>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</si>
  <si>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</si>
  <si>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</si>
  <si>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</si>
  <si>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</si>
  <si>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</si>
  <si>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</si>
  <si>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</si>
  <si>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</si>
  <si>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</si>
  <si>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</si>
  <si>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</si>
  <si>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</si>
  <si>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</si>
  <si>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</si>
  <si>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</si>
  <si>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</si>
  <si>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</si>
  <si>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</si>
  <si>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</si>
  <si>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</si>
  <si>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</si>
  <si>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</si>
  <si>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</si>
  <si>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</si>
  <si>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</si>
  <si>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</si>
  <si>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</si>
  <si>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</si>
  <si>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</si>
  <si>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</si>
  <si>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</si>
  <si>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</si>
  <si>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</si>
  <si>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</si>
  <si>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</si>
  <si>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</si>
  <si>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</si>
  <si>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</si>
  <si>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</si>
  <si>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</si>
  <si>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</si>
  <si>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</si>
  <si>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</si>
  <si>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</si>
  <si>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</si>
  <si>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</si>
  <si>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</si>
  <si>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</si>
  <si>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</si>
  <si>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</si>
  <si>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</si>
  <si>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</si>
  <si>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</si>
  <si>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</si>
  <si>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</si>
  <si>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</si>
  <si>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</si>
  <si>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</si>
  <si>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</si>
  <si>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</si>
  <si>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</si>
  <si>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</si>
  <si>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</si>
  <si>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</si>
  <si>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</si>
  <si>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</si>
  <si>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</si>
  <si>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</si>
  <si>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</si>
  <si>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</si>
  <si>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</si>
  <si>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</si>
  <si>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</si>
  <si>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</si>
  <si>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</si>
  <si>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</si>
  <si>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</si>
  <si>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</si>
  <si>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</si>
  <si>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</si>
  <si>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</si>
  <si>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</si>
  <si>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</si>
  <si>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</si>
  <si>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</si>
  <si>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</si>
  <si>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</si>
  <si>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</si>
  <si>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</si>
  <si>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</si>
  <si>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</si>
  <si>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</si>
  <si>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</si>
  <si>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</si>
  <si>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</si>
  <si>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</si>
  <si>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</si>
  <si>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</si>
  <si>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</si>
  <si>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</si>
  <si>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</si>
  <si>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</si>
  <si>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</si>
  <si>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</si>
  <si>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</si>
  <si>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</si>
  <si>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</si>
  <si>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</si>
  <si>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</si>
  <si>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</si>
  <si>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</si>
  <si>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</si>
  <si>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</si>
  <si>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</si>
  <si>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</si>
  <si>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</si>
  <si>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</si>
  <si>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</si>
  <si>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</si>
  <si>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</si>
  <si>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</si>
  <si>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</si>
  <si>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</si>
  <si>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</si>
  <si>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</si>
  <si>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</si>
  <si>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</si>
  <si>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</si>
  <si>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</si>
  <si>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</si>
  <si>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</si>
  <si>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</si>
  <si>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</si>
  <si>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</si>
  <si>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</si>
  <si>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</si>
  <si>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</si>
  <si>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</si>
  <si>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</si>
  <si>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</si>
  <si>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</si>
  <si>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</si>
  <si>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</si>
  <si>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</si>
  <si>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</si>
  <si>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</si>
  <si>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</si>
  <si>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</si>
  <si>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</si>
  <si>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</si>
  <si>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</si>
  <si>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</si>
  <si>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</si>
  <si>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</si>
  <si>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</si>
  <si>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</si>
  <si>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</si>
  <si>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</si>
  <si>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</si>
  <si>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</si>
  <si>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</si>
  <si>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</si>
  <si>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</si>
  <si>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</si>
  <si>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</si>
  <si>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</si>
  <si>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</si>
  <si>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</si>
  <si>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</si>
  <si>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</si>
  <si>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</si>
  <si>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</si>
  <si>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</si>
  <si>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</si>
  <si>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</si>
  <si>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</si>
  <si>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</si>
  <si>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</si>
  <si>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</si>
  <si>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</si>
  <si>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</si>
  <si>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</si>
  <si>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</si>
  <si>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</si>
  <si>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</si>
  <si>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</si>
  <si>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</si>
  <si>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</si>
  <si>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</si>
  <si>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</si>
  <si>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</si>
  <si>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</si>
  <si>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</si>
  <si>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</si>
  <si>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</si>
  <si>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</si>
  <si>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</si>
  <si>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</si>
  <si>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</si>
  <si>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</si>
  <si>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</si>
  <si>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</si>
  <si>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</si>
  <si>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</si>
  <si>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</si>
  <si>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</si>
  <si>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</si>
  <si>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</si>
  <si>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</si>
  <si>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</si>
  <si>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</si>
  <si>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</si>
  <si>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</si>
  <si>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</si>
  <si>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</si>
  <si>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</si>
  <si>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</si>
  <si>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</si>
  <si>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</si>
  <si>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</si>
  <si>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</si>
  <si>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</si>
  <si>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</si>
  <si>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</si>
  <si>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</si>
  <si>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</si>
  <si>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</si>
  <si>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</si>
  <si>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</si>
  <si>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</si>
  <si>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</si>
  <si>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</si>
  <si>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</si>
  <si>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</si>
  <si>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</si>
  <si>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</si>
  <si>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</si>
  <si>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</si>
  <si>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</si>
  <si>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</si>
  <si>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</si>
  <si>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</si>
  <si>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</si>
  <si>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</si>
  <si>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</si>
  <si>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</si>
  <si>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</si>
  <si>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</si>
  <si>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</si>
  <si>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</si>
  <si>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</si>
  <si>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</si>
  <si>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</si>
  <si>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</si>
  <si>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</si>
  <si>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</si>
  <si>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</si>
  <si>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</si>
  <si>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</si>
  <si>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</si>
  <si>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</si>
  <si>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</si>
  <si>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</si>
  <si>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</si>
  <si>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</si>
  <si>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</si>
  <si>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</si>
  <si>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</si>
  <si>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</si>
  <si>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</si>
  <si>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</si>
  <si>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</si>
  <si>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</si>
  <si>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</si>
  <si>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</si>
  <si>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</si>
  <si>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</si>
  <si>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</si>
  <si>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</si>
  <si>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</si>
  <si>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</si>
  <si>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</si>
  <si>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</si>
  <si>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</si>
  <si>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</si>
  <si>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</si>
  <si>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</si>
  <si>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</si>
  <si>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</si>
  <si>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</si>
  <si>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</si>
  <si>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</si>
  <si>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</si>
  <si>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</si>
  <si>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</si>
  <si>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</si>
  <si>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</si>
  <si>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</si>
  <si>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</si>
  <si>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</si>
  <si>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</si>
  <si>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</si>
  <si>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</si>
  <si>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</si>
  <si>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</si>
  <si>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</si>
  <si>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</si>
  <si>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</si>
  <si>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</si>
  <si>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</si>
  <si>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</si>
  <si>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</si>
  <si>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</si>
  <si>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</si>
  <si>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</si>
  <si>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</si>
  <si>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</si>
  <si>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</si>
  <si>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</si>
  <si>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</si>
  <si>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</si>
  <si>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</si>
  <si>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</si>
  <si>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</si>
  <si>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</si>
  <si>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</si>
  <si>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</si>
  <si>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</si>
  <si>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</si>
  <si>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</si>
  <si>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</si>
  <si>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</si>
  <si>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</si>
  <si>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</si>
  <si>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</si>
  <si>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</si>
  <si>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</si>
  <si>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</si>
  <si>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</si>
  <si>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</si>
  <si>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</si>
  <si>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</si>
  <si>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</si>
  <si>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</si>
  <si>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</si>
  <si>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</si>
  <si>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</si>
  <si>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</si>
  <si>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</si>
  <si>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</si>
  <si>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</si>
  <si>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</si>
  <si>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</si>
  <si>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</si>
  <si>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</si>
  <si>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</si>
  <si>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</si>
  <si>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</si>
  <si>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</si>
  <si>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</si>
  <si>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</si>
  <si>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</si>
  <si>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</si>
  <si>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</si>
  <si>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</si>
  <si>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</si>
  <si>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</si>
  <si>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</si>
  <si>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</si>
  <si>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</si>
  <si>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</si>
  <si>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</si>
  <si>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</si>
  <si>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</si>
  <si>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</si>
  <si>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</si>
  <si>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</si>
  <si>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</si>
  <si>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</si>
  <si>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</si>
  <si>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</si>
  <si>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</si>
  <si>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</si>
  <si>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</si>
  <si>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</si>
  <si>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</si>
  <si>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</si>
  <si>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</si>
  <si>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</si>
  <si>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</si>
  <si>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</si>
  <si>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</si>
  <si>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</si>
  <si>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</si>
  <si>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</si>
  <si>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</si>
  <si>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</si>
  <si>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</si>
  <si>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</si>
  <si>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</si>
  <si>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</si>
  <si>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</si>
  <si>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</si>
  <si>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</si>
  <si>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</si>
  <si>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</si>
  <si>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</si>
  <si>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</si>
  <si>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</si>
  <si>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</si>
  <si>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</si>
  <si>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</si>
  <si>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</si>
  <si>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</si>
  <si>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</si>
  <si>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</si>
  <si>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</si>
  <si>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</si>
  <si>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</si>
  <si>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</si>
  <si>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</si>
  <si>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</si>
  <si>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</si>
  <si>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</si>
  <si>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</si>
  <si>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</si>
  <si>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</si>
  <si>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</si>
  <si>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</si>
  <si>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</si>
  <si>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</si>
  <si>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</si>
  <si>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</si>
  <si>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</si>
  <si>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</si>
  <si>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</si>
  <si>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</si>
  <si>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</si>
  <si>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</si>
  <si>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</si>
  <si>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</si>
  <si>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</si>
  <si>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</si>
  <si>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</si>
  <si>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</si>
  <si>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</si>
  <si>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</si>
  <si>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</si>
  <si>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</si>
  <si>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</si>
  <si>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</si>
  <si>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</si>
  <si>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</si>
  <si>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</si>
  <si>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</si>
  <si>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</si>
  <si>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</si>
  <si>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</si>
  <si>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</si>
  <si>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</si>
  <si>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</si>
  <si>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</si>
  <si>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</si>
  <si>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</si>
  <si>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</si>
  <si>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</si>
  <si>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</si>
  <si>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</si>
  <si>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</si>
  <si>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</si>
  <si>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</si>
  <si>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</si>
  <si>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</si>
  <si>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</si>
  <si>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</si>
  <si>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</si>
  <si>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</si>
  <si>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</si>
  <si>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</si>
  <si>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</si>
  <si>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</si>
  <si>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</si>
  <si>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</si>
  <si>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</si>
  <si>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</si>
  <si>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</si>
  <si>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</si>
  <si>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</si>
  <si>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</si>
  <si>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</si>
  <si>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</si>
  <si>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</si>
  <si>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</si>
  <si>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</si>
  <si>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</si>
  <si>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</si>
  <si>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</si>
  <si>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</si>
  <si>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</si>
  <si>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</si>
  <si>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</si>
  <si>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</si>
  <si>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</si>
  <si>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</si>
  <si>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</si>
  <si>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</si>
  <si>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</si>
  <si>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</si>
  <si>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</si>
  <si>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</si>
  <si>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</si>
  <si>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</si>
  <si>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</si>
  <si>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</si>
  <si>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</si>
  <si>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</si>
  <si>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</si>
  <si>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</si>
  <si>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</si>
  <si>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</si>
  <si>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</si>
  <si>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</si>
  <si>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</si>
  <si>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</si>
  <si>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</si>
  <si>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</si>
  <si>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</si>
  <si>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</si>
  <si>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</si>
  <si>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</si>
  <si>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</si>
  <si>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</si>
  <si>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</si>
  <si>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</si>
  <si>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</si>
  <si>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</si>
  <si>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</si>
  <si>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</si>
  <si>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</si>
  <si>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</si>
  <si>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</si>
  <si>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</si>
  <si>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</si>
  <si>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</si>
  <si>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</si>
  <si>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</si>
  <si>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</si>
  <si>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</si>
  <si>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</si>
  <si>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</si>
  <si>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</si>
  <si>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</si>
  <si>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</si>
  <si>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</si>
  <si>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</si>
  <si>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</si>
  <si>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</si>
  <si>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</si>
  <si>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</si>
  <si>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</si>
  <si>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</si>
  <si>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</si>
  <si>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</si>
  <si>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</si>
  <si>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</si>
  <si>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</si>
  <si>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</si>
  <si>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</si>
  <si>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</si>
  <si>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</si>
  <si>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</si>
  <si>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</si>
  <si>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</si>
  <si>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</si>
  <si>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</si>
  <si>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</si>
  <si>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</si>
  <si>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</si>
  <si>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</si>
  <si>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</si>
  <si>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</si>
  <si>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</si>
  <si>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</si>
  <si>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</si>
  <si>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</si>
  <si>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</si>
  <si>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</si>
  <si>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</si>
  <si>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</si>
  <si>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</si>
  <si>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</si>
  <si>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</si>
  <si>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</si>
  <si>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</si>
  <si>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</si>
  <si>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</si>
  <si>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</si>
  <si>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</si>
  <si>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</si>
  <si>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</si>
  <si>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</si>
  <si>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</si>
  <si>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</si>
  <si>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</si>
  <si>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</si>
  <si>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</si>
  <si>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</si>
  <si>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</si>
  <si>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</si>
  <si>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</si>
  <si>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</si>
  <si>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</si>
  <si>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</si>
  <si>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</si>
  <si>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</si>
  <si>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</si>
  <si>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</si>
  <si>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</si>
  <si>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</si>
  <si>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</si>
  <si>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</si>
  <si>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</si>
  <si>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</si>
  <si>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</si>
  <si>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</si>
  <si>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</si>
  <si>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</si>
  <si>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</si>
  <si>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</si>
  <si>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</si>
  <si>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</si>
  <si>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</si>
  <si>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</si>
  <si>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</si>
  <si>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</si>
  <si>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</si>
  <si>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</si>
  <si>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</si>
  <si>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</si>
  <si>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</si>
  <si>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</si>
  <si>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</si>
  <si>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</si>
  <si>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</si>
  <si>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</si>
  <si>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</si>
  <si>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</si>
  <si>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</si>
  <si>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</si>
  <si>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</si>
  <si>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</si>
  <si>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</si>
  <si>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</si>
  <si>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</si>
  <si>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</si>
  <si>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</si>
  <si>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</si>
  <si>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</si>
  <si>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</si>
  <si>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</si>
  <si>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</si>
  <si>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</si>
  <si>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</si>
  <si>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</si>
  <si>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</si>
  <si>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</si>
  <si>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</si>
  <si>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</si>
  <si>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</si>
  <si>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</si>
  <si>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</si>
  <si>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</si>
  <si>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</si>
  <si>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</si>
  <si>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</si>
  <si>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</si>
  <si>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</si>
  <si>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</si>
  <si>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</si>
  <si>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</si>
  <si>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</si>
  <si>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</si>
  <si>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</si>
  <si>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</si>
  <si>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</si>
  <si>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</si>
  <si>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</si>
  <si>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</si>
  <si>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</si>
  <si>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</si>
  <si>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</si>
  <si>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</si>
  <si>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</si>
  <si>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</si>
  <si>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</si>
  <si>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</si>
  <si>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</si>
  <si>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</si>
  <si>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</si>
  <si>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</si>
  <si>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</si>
  <si>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</si>
  <si>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</si>
  <si>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</si>
  <si>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</si>
  <si>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</si>
  <si>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</si>
  <si>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</si>
  <si>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</si>
  <si>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</si>
  <si>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</si>
  <si>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</si>
  <si>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</si>
  <si>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</si>
  <si>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</si>
  <si>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</si>
  <si>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</si>
  <si>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</si>
  <si>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</si>
  <si>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</si>
  <si>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</si>
  <si>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</si>
  <si>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</si>
  <si>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</si>
  <si>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</si>
  <si>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</si>
  <si>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</si>
  <si>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</si>
  <si>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</si>
  <si>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</si>
  <si>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</si>
  <si>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</si>
  <si>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</si>
  <si>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</si>
  <si>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</si>
  <si>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</si>
  <si>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</si>
  <si>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</si>
  <si>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</si>
  <si>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</si>
  <si>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</si>
  <si>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</si>
  <si>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</si>
  <si>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</si>
  <si>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</si>
  <si>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</si>
  <si>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</si>
  <si>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</si>
  <si>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</si>
  <si>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</si>
  <si>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</si>
  <si>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</si>
  <si>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</si>
  <si>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</si>
  <si>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</si>
  <si>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</si>
  <si>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</si>
  <si>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</si>
  <si>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</si>
  <si>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</si>
  <si>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</si>
  <si>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</si>
  <si>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</si>
  <si>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</si>
  <si>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</si>
  <si>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</si>
  <si>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</si>
  <si>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</si>
  <si>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</si>
  <si>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</si>
  <si>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</si>
  <si>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</si>
  <si>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</si>
  <si>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</si>
  <si>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</si>
  <si>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</si>
  <si>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</si>
  <si>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</si>
  <si>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</si>
  <si>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</si>
  <si>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</si>
  <si>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</si>
  <si>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</si>
  <si>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</si>
  <si>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</si>
  <si>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</si>
  <si>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</si>
  <si>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</si>
  <si>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</si>
  <si>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</si>
  <si>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</si>
  <si>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</si>
  <si>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</si>
  <si>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</si>
  <si>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</si>
  <si>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</si>
  <si>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</si>
  <si>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</si>
  <si>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</si>
  <si>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</si>
  <si>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</si>
  <si>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</si>
  <si>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</si>
  <si>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</si>
  <si>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</si>
  <si>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</si>
  <si>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</si>
  <si>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</si>
  <si>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</si>
  <si>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</si>
  <si>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</si>
  <si>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</si>
  <si>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</si>
  <si>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</si>
  <si>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</si>
  <si>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</si>
  <si>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</si>
  <si>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</si>
  <si>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</si>
  <si>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</si>
  <si>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</si>
  <si>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</si>
  <si>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</si>
  <si>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</si>
  <si>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</si>
  <si>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</si>
  <si>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</si>
  <si>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</si>
  <si>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</si>
  <si>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</si>
  <si>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</si>
  <si>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</si>
  <si>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</si>
  <si>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</si>
  <si>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</si>
  <si>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</si>
  <si>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</si>
  <si>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</si>
  <si>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</si>
  <si>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</si>
  <si>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</si>
  <si>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</si>
  <si>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</si>
  <si>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</si>
  <si>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</si>
  <si>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</si>
  <si>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</si>
  <si>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</si>
  <si>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</si>
  <si>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</si>
  <si>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</si>
  <si>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</si>
  <si>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</si>
  <si>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</si>
  <si>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</si>
  <si>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</si>
  <si>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</si>
  <si>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</si>
  <si>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</si>
  <si>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</si>
  <si>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</si>
  <si>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</si>
  <si>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</si>
  <si>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</si>
  <si>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</si>
  <si>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</si>
  <si>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</si>
  <si>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</si>
  <si>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</si>
  <si>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</si>
  <si>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</si>
  <si>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</si>
  <si>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</si>
  <si>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</si>
  <si>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</si>
  <si>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</si>
  <si>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</si>
  <si>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</si>
  <si>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</si>
  <si>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</si>
  <si>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</si>
  <si>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</si>
  <si>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</si>
  <si>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</si>
  <si>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</si>
  <si>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</si>
  <si>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</si>
  <si>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</si>
  <si>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</si>
  <si>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</si>
  <si>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</si>
  <si>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</si>
  <si>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</si>
  <si>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</si>
  <si>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</si>
  <si>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</si>
  <si>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</si>
  <si>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</si>
  <si>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</si>
  <si>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</si>
  <si>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</si>
  <si>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</si>
  <si>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</si>
  <si>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</si>
  <si>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</si>
  <si>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</si>
  <si>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</si>
  <si>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</si>
  <si>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</si>
  <si>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</si>
  <si>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</si>
  <si>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</si>
  <si>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</si>
  <si>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</si>
  <si>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</si>
  <si>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</si>
  <si>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</si>
  <si>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</si>
  <si>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</si>
  <si>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</si>
  <si>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</si>
  <si>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</si>
  <si>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</si>
  <si>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</si>
  <si>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</si>
  <si>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</si>
  <si>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</si>
  <si>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</si>
  <si>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</si>
  <si>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</si>
  <si>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</si>
  <si>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</si>
  <si>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</si>
  <si>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</si>
  <si>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</si>
  <si>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</si>
  <si>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</si>
  <si>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</si>
  <si>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</si>
  <si>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</si>
  <si>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</si>
  <si>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</si>
  <si>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</si>
  <si>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</si>
  <si>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</si>
  <si>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</si>
  <si>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</si>
  <si>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</si>
  <si>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</si>
  <si>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</si>
  <si>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</si>
  <si>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</si>
  <si>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</si>
  <si>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</si>
  <si>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</si>
  <si>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</si>
  <si>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</si>
  <si>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</si>
  <si>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</si>
  <si>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</si>
  <si>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</si>
  <si>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</si>
  <si>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</si>
  <si>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</si>
  <si>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</si>
  <si>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</si>
  <si>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</si>
  <si>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</si>
  <si>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</si>
  <si>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</si>
  <si>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</si>
  <si>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</si>
  <si>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</si>
  <si>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</si>
  <si>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</si>
  <si>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</si>
  <si>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</si>
  <si>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</si>
  <si>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</si>
  <si>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</si>
  <si>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</si>
  <si>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</si>
  <si>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</si>
  <si>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</si>
  <si>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</si>
  <si>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</si>
  <si>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</si>
  <si>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</si>
  <si>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</si>
  <si>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</si>
  <si>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</si>
  <si>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</si>
  <si>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</si>
  <si>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</si>
  <si>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</si>
  <si>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</si>
  <si>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</si>
  <si>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</si>
  <si>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</si>
  <si>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</si>
  <si>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</si>
  <si>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</si>
  <si>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</si>
  <si>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</si>
  <si>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</si>
  <si>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</si>
  <si>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</si>
  <si>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</si>
  <si>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</si>
  <si>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</si>
  <si>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</si>
  <si>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</si>
  <si>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</si>
  <si>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</si>
  <si>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</si>
  <si>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</si>
  <si>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</si>
  <si>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</si>
  <si>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</si>
  <si>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</si>
  <si>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</si>
  <si>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</si>
  <si>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</si>
  <si>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</si>
  <si>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</si>
  <si>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</si>
  <si>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</si>
  <si>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</si>
  <si>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</si>
  <si>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</si>
  <si>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</si>
  <si>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</si>
  <si>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</si>
  <si>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</si>
  <si>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</si>
  <si>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</si>
  <si>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</si>
  <si>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</si>
  <si>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</si>
  <si>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</si>
  <si>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</si>
  <si>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</si>
  <si>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</si>
  <si>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</si>
  <si>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</si>
  <si>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</si>
  <si>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</si>
  <si>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</si>
  <si>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</si>
  <si>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</si>
  <si>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</si>
  <si>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</si>
  <si>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</si>
  <si>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</si>
  <si>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</si>
  <si>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</si>
  <si>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</si>
  <si>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</si>
  <si>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</si>
  <si>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</si>
  <si>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</si>
  <si>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</si>
  <si>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</si>
  <si>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</si>
  <si>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</si>
  <si>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</si>
  <si>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</si>
  <si>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</si>
  <si>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</si>
  <si>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</si>
  <si>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</si>
  <si>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</si>
  <si>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</si>
  <si>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</si>
  <si>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</si>
  <si>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</si>
  <si>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</si>
  <si>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</si>
  <si>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</si>
  <si>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</si>
  <si>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</si>
  <si>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</si>
  <si>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</si>
  <si>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</si>
  <si>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</si>
  <si>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</si>
  <si>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</si>
  <si>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</si>
  <si>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</si>
  <si>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</si>
  <si>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</si>
  <si>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</si>
  <si>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</si>
  <si>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</si>
  <si>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</si>
  <si>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</si>
  <si>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</si>
  <si>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</si>
  <si>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</si>
  <si>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</si>
  <si>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</si>
  <si>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</si>
  <si>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</si>
  <si>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</si>
  <si>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</si>
  <si>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</si>
  <si>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</si>
  <si>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</si>
  <si>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</si>
  <si>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</si>
  <si>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</si>
  <si>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</si>
  <si>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</si>
  <si>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</si>
  <si>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</si>
  <si>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</si>
  <si>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</si>
  <si>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</si>
  <si>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</si>
  <si>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</si>
  <si>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</si>
  <si>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</si>
  <si>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</si>
  <si>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</si>
  <si>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</si>
  <si>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</si>
  <si>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</si>
  <si>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</si>
  <si>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</si>
  <si>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</si>
  <si>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</si>
  <si>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</si>
  <si>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</si>
  <si>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</si>
  <si>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</si>
  <si>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</si>
  <si>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</si>
  <si>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</si>
  <si>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</si>
  <si>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</si>
  <si>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</si>
  <si>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</si>
  <si>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</si>
  <si>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</si>
  <si>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</si>
  <si>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</si>
  <si>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</si>
  <si>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</si>
  <si>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</si>
  <si>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</si>
  <si>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</si>
  <si>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</si>
  <si>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</si>
  <si>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</si>
  <si>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</si>
  <si>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</si>
  <si>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</si>
  <si>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</si>
  <si>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</si>
  <si>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</si>
  <si>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</si>
  <si>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</si>
  <si>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</si>
  <si>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</si>
  <si>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</si>
  <si>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</si>
  <si>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</si>
  <si>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</si>
  <si>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</si>
  <si>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</si>
  <si>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</si>
  <si>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</si>
  <si>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</si>
  <si>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</si>
  <si>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</si>
  <si>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</si>
  <si>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</si>
  <si>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</si>
  <si>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</si>
  <si>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</si>
  <si>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</si>
  <si>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</si>
  <si>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</si>
  <si>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</si>
  <si>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</si>
  <si>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</si>
  <si>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</si>
  <si>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</si>
  <si>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</si>
  <si>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</si>
  <si>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</si>
  <si>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</si>
  <si>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</si>
  <si>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</si>
  <si>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</si>
  <si>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</si>
  <si>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</si>
  <si>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</si>
  <si>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</si>
  <si>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</si>
  <si>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</si>
  <si>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</si>
  <si>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</si>
  <si>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</si>
  <si>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</si>
  <si>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</si>
  <si>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</si>
  <si>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</si>
  <si>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</si>
  <si>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</si>
  <si>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</si>
  <si>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</si>
  <si>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</si>
  <si>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</si>
  <si>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</si>
  <si>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</si>
  <si>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</si>
  <si>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</si>
  <si>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</si>
  <si>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</si>
  <si>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</si>
  <si>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</si>
  <si>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</si>
  <si>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</si>
  <si>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</si>
  <si>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</si>
  <si>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</si>
  <si>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</si>
  <si>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</si>
  <si>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</si>
  <si>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</si>
  <si>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</si>
  <si>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</si>
  <si>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</si>
  <si>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</si>
  <si>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</si>
  <si>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</si>
  <si>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</si>
  <si>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</si>
  <si>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</si>
  <si>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</si>
  <si>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</si>
  <si>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</si>
  <si>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</si>
  <si>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</si>
  <si>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</si>
  <si>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</si>
  <si>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</si>
  <si>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</si>
  <si>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</si>
  <si>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</si>
  <si>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</si>
  <si>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</si>
  <si>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</si>
  <si>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</si>
  <si>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</si>
  <si>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</si>
  <si>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</si>
  <si>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</si>
  <si>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</si>
  <si>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</si>
  <si>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</si>
  <si>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</si>
  <si>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</si>
  <si>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</si>
  <si>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</si>
  <si>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</si>
  <si>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</si>
  <si>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</si>
  <si>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</si>
  <si>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</si>
  <si>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</si>
  <si>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</si>
  <si>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</si>
  <si>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</si>
  <si>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</si>
  <si>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</si>
  <si>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</si>
  <si>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</si>
  <si>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</si>
  <si>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</si>
  <si>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</si>
  <si>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</si>
  <si>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</si>
  <si>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</si>
  <si>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</si>
  <si>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</si>
  <si>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</si>
  <si>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</si>
  <si>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</si>
  <si>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</si>
  <si>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</si>
  <si>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</si>
  <si>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</si>
  <si>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</si>
  <si>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</si>
  <si>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</si>
  <si>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</si>
  <si>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</si>
  <si>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</si>
  <si>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</si>
  <si>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</si>
  <si>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</si>
  <si>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</si>
  <si>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</si>
  <si>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</si>
  <si>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</si>
  <si>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</si>
  <si>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</si>
  <si>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</si>
  <si>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</si>
  <si>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</si>
  <si>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</si>
  <si>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</si>
  <si>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</si>
  <si>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</si>
  <si>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</si>
  <si>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</si>
  <si>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</si>
  <si>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</si>
  <si>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</si>
  <si>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</si>
  <si>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</si>
  <si>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</si>
  <si>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</si>
  <si>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</si>
  <si>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</si>
  <si>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</si>
  <si>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</si>
  <si>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</si>
  <si>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</si>
  <si>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</si>
  <si>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</si>
  <si>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</si>
  <si>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</si>
  <si>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</si>
  <si>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</si>
  <si>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</si>
  <si>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</si>
  <si>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</si>
  <si>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</si>
  <si>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</si>
  <si>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</si>
  <si>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</si>
  <si>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</si>
  <si>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</si>
  <si>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</si>
  <si>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</si>
  <si>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</si>
  <si>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</si>
  <si>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</si>
  <si>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</si>
  <si>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</si>
  <si>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</si>
  <si>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</si>
  <si>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</si>
  <si>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</si>
  <si>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</si>
  <si>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</si>
  <si>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</si>
  <si>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</si>
  <si>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</si>
  <si>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</si>
  <si>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</si>
  <si>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</si>
  <si>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</si>
  <si>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</si>
  <si>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</si>
  <si>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</si>
  <si>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</si>
  <si>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</si>
  <si>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</si>
  <si>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</si>
  <si>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</si>
  <si>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</si>
  <si>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</si>
  <si>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</si>
  <si>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</si>
  <si>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</si>
  <si>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</si>
  <si>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</si>
  <si>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</si>
  <si>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</si>
  <si>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</si>
  <si>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</si>
  <si>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</si>
  <si>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</si>
  <si>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</si>
  <si>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</si>
  <si>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</si>
  <si>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</si>
  <si>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</si>
  <si>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</si>
  <si>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</si>
  <si>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</si>
  <si>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</si>
  <si>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</si>
  <si>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</si>
  <si>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</si>
  <si>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</si>
  <si>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</si>
  <si>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</si>
  <si>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</si>
  <si>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</si>
  <si>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</si>
  <si>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</si>
  <si>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</si>
  <si>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</si>
  <si>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</si>
  <si>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</si>
  <si>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</si>
  <si>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</si>
  <si>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</si>
  <si>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</si>
  <si>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</si>
  <si>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</si>
  <si>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</si>
  <si>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</si>
  <si>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</si>
  <si>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</si>
  <si>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</si>
  <si>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</si>
  <si>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</si>
  <si>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</si>
  <si>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</si>
  <si>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</si>
  <si>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</si>
  <si>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</si>
  <si>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</si>
  <si>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</si>
  <si>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</si>
  <si>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</si>
  <si>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</si>
  <si>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</si>
  <si>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</si>
  <si>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</si>
  <si>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</si>
  <si>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</si>
  <si>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</si>
  <si>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</si>
  <si>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</si>
  <si>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</si>
  <si>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</si>
  <si>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</si>
  <si>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</si>
  <si>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</si>
  <si>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</si>
  <si>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</si>
  <si>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</si>
  <si>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</si>
  <si>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</si>
  <si>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</si>
  <si>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</si>
  <si>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</si>
  <si>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</si>
  <si>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</si>
  <si>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</si>
  <si>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</si>
  <si>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</si>
  <si>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</si>
  <si>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</si>
  <si>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</si>
  <si>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</si>
  <si>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</si>
  <si>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</si>
  <si>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</si>
  <si>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</si>
  <si>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</si>
  <si>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</si>
  <si>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</si>
  <si>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</si>
  <si>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</si>
  <si>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</si>
  <si>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</si>
  <si>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</si>
  <si>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</si>
  <si>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</si>
  <si>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</si>
  <si>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</si>
  <si>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</si>
  <si>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</si>
  <si>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</si>
  <si>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</si>
  <si>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</si>
  <si>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</si>
  <si>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</si>
  <si>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</si>
  <si>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</si>
  <si>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</si>
  <si>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</si>
  <si>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</si>
  <si>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</si>
  <si>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</si>
  <si>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</si>
  <si>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</si>
  <si>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</si>
  <si>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</si>
  <si>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</si>
  <si>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</si>
  <si>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</si>
  <si>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</si>
  <si>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</si>
  <si>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</si>
  <si>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</si>
  <si>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</si>
  <si>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</si>
  <si>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</si>
  <si>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</si>
  <si>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</si>
  <si>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</si>
  <si>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</si>
  <si>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</si>
  <si>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</si>
  <si>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</si>
  <si>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</si>
  <si>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</si>
  <si>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</si>
  <si>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</si>
  <si>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</si>
  <si>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</si>
  <si>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</si>
  <si>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</si>
  <si>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</si>
  <si>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</si>
  <si>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</si>
  <si>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</si>
  <si>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</si>
  <si>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</si>
  <si>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</si>
  <si>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</si>
  <si>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</si>
  <si>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</si>
  <si>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</si>
  <si>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</si>
  <si>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</si>
  <si>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</si>
  <si>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</si>
  <si>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</si>
  <si>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</si>
  <si>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</si>
  <si>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</si>
  <si>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</si>
  <si>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</si>
  <si>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</si>
  <si>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</si>
  <si>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</si>
  <si>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</si>
  <si>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</si>
  <si>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</si>
  <si>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</si>
  <si>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</si>
  <si>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</si>
  <si>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</si>
  <si>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</si>
  <si>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</si>
  <si>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</si>
  <si>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</si>
  <si>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</si>
  <si>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</si>
  <si>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</si>
  <si>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</si>
  <si>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</si>
  <si>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</si>
  <si>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</si>
  <si>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</si>
  <si>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</si>
  <si>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</si>
  <si>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</si>
  <si>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</si>
  <si>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</si>
  <si>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</si>
  <si>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</si>
  <si>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</si>
  <si>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</si>
  <si>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</si>
  <si>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</si>
  <si>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</si>
  <si>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</si>
  <si>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</si>
  <si>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</si>
  <si>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</si>
  <si>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</si>
  <si>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</si>
  <si>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</si>
  <si>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</si>
  <si>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</si>
  <si>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</si>
  <si>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</si>
  <si>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</si>
  <si>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</si>
  <si>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</si>
  <si>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</si>
  <si>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</si>
  <si>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</si>
  <si>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</si>
  <si>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</si>
  <si>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</si>
  <si>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</si>
  <si>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</si>
  <si>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</si>
  <si>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</si>
  <si>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</si>
  <si>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</si>
  <si>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</si>
  <si>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</si>
  <si>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</si>
  <si>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</si>
  <si>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</si>
  <si>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</si>
  <si>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</si>
  <si>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</si>
  <si>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</si>
  <si>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</si>
  <si>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</si>
  <si>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</si>
  <si>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</si>
  <si>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</si>
  <si>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</si>
  <si>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</si>
  <si>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</si>
  <si>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</si>
  <si>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</si>
  <si>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</si>
  <si>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</si>
  <si>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</si>
  <si>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</si>
  <si>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</si>
  <si>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</si>
  <si>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</si>
  <si>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</si>
  <si>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</si>
  <si>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</si>
  <si>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</si>
  <si>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</si>
  <si>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</si>
  <si>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</si>
  <si>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</si>
  <si>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</si>
  <si>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</si>
  <si>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</si>
  <si>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</si>
  <si>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</si>
  <si>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</si>
  <si>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</si>
  <si>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</si>
  <si>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</si>
  <si>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</si>
  <si>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</si>
  <si>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</si>
  <si>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</si>
  <si>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</si>
  <si>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</si>
  <si>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</si>
  <si>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</si>
  <si>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</si>
  <si>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</si>
  <si>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</si>
  <si>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</si>
  <si>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</si>
  <si>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</si>
  <si>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</si>
  <si>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</si>
  <si>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</si>
  <si>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</si>
  <si>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</si>
  <si>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</si>
  <si>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</si>
  <si>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</si>
  <si>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</si>
  <si>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</si>
  <si>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</si>
  <si>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</si>
  <si>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</si>
  <si>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</si>
  <si>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</si>
  <si>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</si>
  <si>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</si>
  <si>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</si>
  <si>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</si>
  <si>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</si>
  <si>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</si>
  <si>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</si>
  <si>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</si>
  <si>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</si>
  <si>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</si>
  <si>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</si>
  <si>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</si>
  <si>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</si>
  <si>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</si>
  <si>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</si>
  <si>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</si>
  <si>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</si>
  <si>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</si>
  <si>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</si>
  <si>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</si>
  <si>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</si>
  <si>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</si>
  <si>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</si>
  <si>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</si>
  <si>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</si>
  <si>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</si>
  <si>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</si>
  <si>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</si>
  <si>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</si>
  <si>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</si>
  <si>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</si>
  <si>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</si>
  <si>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</si>
  <si>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</si>
  <si>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</si>
  <si>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</si>
  <si>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</si>
  <si>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</si>
  <si>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</si>
  <si>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</si>
  <si>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</si>
  <si>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</si>
  <si>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</si>
  <si>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</si>
  <si>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</si>
  <si>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</si>
  <si>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</si>
  <si>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</si>
  <si>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</si>
  <si>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</si>
  <si>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</si>
  <si>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</si>
  <si>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</si>
  <si>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</si>
  <si>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</si>
  <si>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</si>
  <si>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</si>
  <si>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</si>
  <si>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</si>
  <si>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</si>
  <si>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</si>
  <si>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</si>
  <si>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</si>
  <si>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</si>
  <si>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</si>
  <si>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</si>
  <si>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</si>
  <si>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</si>
  <si>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</si>
  <si>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</si>
  <si>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</si>
  <si>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</si>
  <si>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</si>
  <si>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</si>
  <si>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</si>
  <si>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</si>
  <si>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</si>
  <si>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</si>
  <si>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</si>
  <si>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</si>
  <si>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</si>
  <si>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</si>
  <si>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</si>
  <si>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</si>
  <si>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</si>
  <si>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</si>
  <si>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</si>
  <si>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</si>
  <si>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</si>
  <si>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</si>
  <si>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</si>
  <si>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</si>
  <si>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</si>
  <si>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</si>
  <si>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</si>
  <si>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</si>
  <si>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</si>
  <si>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</si>
  <si>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</si>
  <si>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</si>
  <si>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</si>
  <si>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</si>
  <si>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</si>
  <si>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</si>
  <si>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</si>
  <si>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</si>
  <si>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</si>
  <si>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</si>
  <si>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</si>
  <si>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</si>
  <si>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</si>
  <si>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</si>
  <si>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</si>
  <si>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</si>
  <si>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</si>
  <si>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</si>
  <si>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</si>
  <si>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</si>
  <si>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</si>
  <si>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</si>
  <si>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</si>
  <si>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</si>
  <si>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</si>
  <si>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</si>
  <si>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</si>
  <si>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</si>
  <si>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</si>
  <si>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</si>
  <si>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</si>
  <si>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</si>
  <si>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</si>
  <si>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</si>
  <si>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</si>
  <si>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</si>
  <si>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</si>
  <si>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</si>
  <si>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</si>
  <si>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</si>
  <si>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</si>
  <si>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</si>
  <si>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</si>
  <si>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</si>
  <si>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</si>
  <si>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</si>
  <si>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</si>
  <si>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</si>
  <si>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</si>
  <si>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</si>
  <si>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</si>
  <si>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</si>
  <si>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</si>
  <si>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</si>
  <si>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</si>
  <si>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</si>
  <si>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</si>
  <si>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</si>
  <si>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</si>
  <si>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</si>
  <si>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</si>
  <si>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</si>
  <si>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</si>
  <si>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</si>
  <si>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</si>
  <si>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</si>
  <si>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</si>
  <si>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</si>
  <si>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</si>
  <si>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</si>
  <si>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</si>
  <si>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</si>
  <si>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</si>
  <si>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</si>
  <si>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</si>
  <si>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</si>
  <si>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</si>
  <si>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</si>
  <si>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</si>
  <si>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</si>
  <si>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</si>
  <si>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</si>
  <si>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</si>
  <si>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</si>
  <si>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</si>
  <si>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</si>
  <si>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</si>
  <si>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</si>
  <si>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</si>
  <si>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</si>
  <si>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</si>
  <si>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</si>
  <si>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</si>
  <si>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</si>
  <si>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</si>
  <si>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</si>
  <si>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</si>
  <si>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</si>
  <si>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</si>
  <si>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</si>
  <si>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</si>
  <si>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</si>
  <si>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</si>
  <si>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</si>
  <si>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</si>
  <si>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</si>
  <si>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</si>
  <si>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</si>
  <si>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</si>
  <si>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</si>
  <si>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</si>
  <si>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</si>
  <si>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</si>
  <si>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</si>
  <si>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</si>
  <si>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</si>
  <si>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</si>
  <si>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</si>
  <si>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</si>
  <si>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</si>
  <si>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</si>
  <si>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</si>
  <si>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</si>
  <si>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</si>
  <si>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</si>
  <si>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</si>
  <si>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</si>
  <si>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</si>
  <si>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</si>
  <si>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</si>
  <si>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</si>
  <si>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</si>
  <si>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</si>
  <si>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</si>
  <si>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</si>
  <si>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</si>
  <si>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</si>
  <si>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</si>
  <si>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</si>
  <si>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</si>
  <si>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</si>
  <si>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</si>
  <si>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</si>
  <si>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</si>
  <si>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</si>
  <si>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</si>
  <si>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</si>
  <si>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</si>
  <si>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</si>
  <si>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</si>
  <si>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</si>
  <si>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</si>
  <si>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</si>
  <si>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</si>
  <si>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</si>
  <si>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</si>
  <si>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</si>
  <si>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</si>
  <si>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</si>
  <si>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</si>
  <si>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</si>
  <si>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</si>
  <si>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</si>
  <si>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</si>
  <si>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</si>
  <si>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</si>
  <si>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</si>
  <si>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</si>
  <si>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</si>
  <si>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</si>
  <si>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</si>
  <si>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</si>
  <si>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</si>
  <si>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</si>
  <si>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</si>
  <si>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</si>
  <si>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</si>
  <si>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</si>
  <si>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</si>
  <si>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</si>
  <si>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</si>
  <si>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</si>
  <si>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</si>
  <si>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</si>
  <si>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</si>
  <si>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</si>
  <si>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</si>
  <si>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</si>
  <si>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</si>
  <si>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</si>
  <si>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</si>
  <si>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</si>
  <si>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</si>
  <si>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</si>
  <si>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</si>
  <si>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</si>
  <si>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</si>
  <si>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</si>
  <si>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</si>
  <si>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</si>
  <si>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</si>
  <si>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</si>
  <si>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</si>
  <si>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</si>
  <si>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</si>
  <si>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</si>
  <si>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</si>
  <si>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</si>
  <si>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</si>
  <si>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</si>
  <si>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</si>
  <si>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</si>
  <si>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</si>
  <si>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</si>
  <si>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</si>
  <si>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</si>
  <si>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</si>
  <si>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</si>
  <si>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</si>
  <si>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</si>
  <si>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</si>
  <si>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</si>
  <si>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</si>
  <si>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</si>
  <si>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</si>
  <si>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</si>
  <si>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</si>
  <si>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</si>
  <si>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</si>
  <si>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</si>
  <si>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</si>
  <si>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</si>
  <si>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</si>
  <si>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</si>
  <si>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</si>
  <si>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</si>
  <si>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</si>
  <si>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</si>
  <si>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</si>
  <si>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</si>
  <si>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</si>
  <si>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</si>
  <si>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</si>
  <si>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</si>
  <si>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</si>
  <si>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</si>
  <si>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</si>
  <si>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</si>
  <si>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</si>
  <si>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</si>
  <si>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</si>
  <si>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</si>
  <si>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</si>
  <si>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</si>
  <si>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</si>
  <si>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</si>
  <si>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</si>
  <si>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</si>
  <si>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</si>
  <si>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</si>
  <si>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</si>
  <si>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</si>
  <si>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</si>
  <si>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</si>
  <si>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</si>
  <si>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</si>
  <si>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</si>
  <si>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</si>
  <si>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</si>
  <si>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</si>
  <si>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</si>
  <si>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</si>
  <si>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</si>
  <si>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</si>
  <si>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</si>
  <si>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</si>
  <si>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</si>
  <si>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</si>
  <si>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</si>
  <si>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</si>
  <si>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</si>
  <si>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</si>
  <si>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</si>
  <si>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</si>
  <si>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</si>
  <si>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</si>
  <si>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</si>
  <si>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</si>
  <si>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</si>
  <si>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</si>
  <si>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</si>
  <si>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</si>
  <si>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</si>
  <si>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</si>
  <si>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</si>
  <si>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</si>
  <si>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</si>
  <si>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</si>
  <si>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</si>
  <si>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</si>
  <si>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</si>
  <si>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</si>
  <si>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</si>
  <si>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</si>
  <si>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</si>
  <si>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</si>
  <si>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</si>
  <si>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</si>
  <si>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</si>
  <si>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</si>
  <si>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</si>
  <si>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</si>
  <si>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</si>
  <si>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</si>
  <si>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</si>
  <si>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</si>
  <si>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</si>
  <si>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</si>
  <si>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</si>
  <si>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</si>
  <si>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</si>
  <si>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</si>
  <si>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</si>
  <si>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</si>
  <si>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</si>
  <si>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</si>
  <si>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</si>
  <si>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</si>
  <si>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</si>
  <si>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</si>
  <si>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</si>
  <si>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</si>
  <si>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</si>
  <si>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</si>
  <si>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</si>
  <si>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</si>
  <si>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</si>
  <si>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</si>
  <si>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</si>
  <si>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</si>
  <si>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</si>
  <si>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</si>
  <si>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</si>
  <si>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</si>
  <si>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</si>
  <si>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</si>
  <si>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</si>
  <si>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</si>
  <si>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</si>
  <si>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</si>
  <si>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</si>
  <si>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</si>
  <si>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</si>
  <si>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</si>
  <si>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</si>
  <si>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</si>
  <si>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</si>
  <si>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</si>
  <si>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</si>
  <si>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</si>
  <si>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</si>
  <si>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</si>
  <si>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</si>
  <si>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</si>
  <si>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</si>
  <si>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</si>
  <si>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</si>
  <si>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</si>
  <si>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</si>
  <si>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</si>
  <si>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</si>
  <si>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</si>
  <si>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</si>
  <si>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</si>
  <si>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</si>
  <si>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</si>
  <si>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</si>
  <si>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</si>
  <si>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</si>
  <si>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</si>
  <si>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</si>
  <si>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</si>
  <si>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</si>
  <si>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</si>
  <si>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</si>
  <si>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</si>
  <si>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</si>
  <si>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</si>
  <si>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</si>
  <si>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</si>
  <si>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</si>
  <si>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</si>
  <si>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</si>
  <si>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</si>
  <si>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</si>
  <si>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</si>
  <si>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</si>
  <si>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</si>
  <si>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</si>
  <si>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</si>
  <si>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</si>
  <si>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</si>
  <si>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</si>
  <si>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</si>
  <si>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</si>
  <si>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</si>
  <si>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</si>
  <si>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</si>
  <si>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</si>
  <si>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</si>
  <si>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</si>
  <si>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</si>
  <si>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</si>
  <si>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</si>
  <si>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</si>
  <si>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</si>
  <si>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</si>
  <si>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</si>
  <si>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</si>
  <si>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</si>
  <si>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</si>
  <si>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</si>
  <si>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</si>
  <si>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</si>
  <si>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</si>
  <si>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</si>
  <si>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</si>
  <si>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</si>
  <si>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</si>
  <si>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</si>
  <si>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</si>
  <si>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</si>
  <si>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</si>
  <si>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</si>
  <si>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</si>
  <si>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</si>
  <si>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</si>
  <si>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</si>
  <si>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</si>
  <si>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</si>
  <si>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</si>
  <si>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</si>
  <si>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</si>
  <si>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</si>
  <si>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</si>
  <si>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</si>
  <si>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</si>
  <si>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</si>
  <si>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</si>
  <si>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</si>
  <si>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</si>
  <si>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</si>
  <si>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</si>
  <si>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</si>
  <si>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</si>
  <si>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</si>
  <si>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</si>
  <si>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</si>
  <si>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</si>
  <si>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</si>
  <si>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</si>
  <si>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</si>
  <si>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</si>
  <si>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</si>
  <si>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</si>
  <si>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</si>
  <si>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</si>
  <si>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</si>
  <si>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</si>
  <si>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</si>
  <si>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</si>
  <si>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</si>
  <si>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</si>
  <si>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</si>
  <si>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</si>
  <si>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</si>
  <si>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</si>
  <si>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</si>
  <si>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</si>
  <si>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</si>
  <si>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</si>
  <si>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</si>
  <si>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</si>
  <si>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</si>
  <si>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</si>
  <si>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</si>
  <si>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</si>
  <si>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</si>
  <si>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</si>
  <si>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</si>
  <si>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</si>
  <si>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</si>
  <si>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</si>
  <si>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</si>
  <si>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</si>
  <si>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</si>
  <si>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</si>
  <si>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</si>
  <si>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</si>
  <si>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</si>
  <si>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</si>
  <si>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</si>
  <si>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</si>
  <si>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</si>
  <si>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</si>
  <si>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</si>
  <si>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</si>
  <si>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</si>
  <si>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</si>
  <si>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</si>
  <si>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</si>
  <si>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</si>
  <si>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</si>
  <si>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</si>
  <si>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</si>
  <si>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</si>
  <si>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</si>
  <si>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</si>
  <si>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</si>
  <si>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</si>
  <si>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</si>
  <si>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</si>
  <si>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</si>
  <si>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</si>
  <si>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</si>
  <si>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</si>
  <si>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</si>
  <si>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</si>
  <si>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</si>
  <si>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</si>
  <si>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</si>
  <si>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</si>
  <si>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</si>
  <si>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</si>
  <si>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</si>
  <si>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</si>
  <si>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</si>
  <si>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</si>
  <si>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</si>
  <si>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</si>
  <si>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</si>
  <si>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</si>
  <si>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</si>
  <si>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</si>
  <si>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</si>
  <si>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</si>
  <si>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</si>
  <si>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</si>
  <si>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</si>
  <si>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</si>
  <si>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</si>
  <si>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</si>
  <si>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</si>
  <si>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</si>
  <si>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</si>
  <si>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</si>
  <si>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</si>
  <si>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</si>
  <si>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</si>
  <si>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</si>
  <si>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</si>
  <si>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</si>
  <si>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</si>
  <si>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</si>
  <si>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</si>
  <si>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</si>
  <si>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</si>
  <si>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</si>
  <si>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</si>
  <si>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</si>
  <si>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</si>
  <si>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</si>
  <si>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</si>
  <si>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</si>
  <si>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</si>
  <si>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</si>
  <si>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</si>
  <si>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</si>
  <si>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</si>
  <si>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</si>
  <si>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</si>
  <si>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</si>
  <si>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</si>
  <si>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</si>
  <si>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</si>
  <si>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</si>
  <si>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</si>
  <si>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</si>
  <si>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</si>
  <si>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</si>
  <si>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</si>
  <si>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</si>
  <si>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</si>
  <si>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</si>
  <si>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</si>
  <si>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</si>
  <si>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</si>
  <si>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</si>
  <si>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</si>
  <si>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</si>
  <si>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</si>
  <si>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</si>
  <si>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</si>
  <si>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</si>
  <si>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</si>
  <si>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</si>
  <si>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</si>
  <si>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</si>
  <si>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</si>
  <si>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</si>
  <si>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</si>
  <si>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</si>
  <si>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</si>
  <si>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</si>
  <si>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</si>
  <si>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</si>
  <si>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</si>
  <si>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</si>
  <si>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</si>
  <si>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</si>
  <si>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</si>
  <si>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</si>
  <si>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</si>
  <si>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</si>
  <si>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</si>
  <si>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</si>
  <si>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</si>
  <si>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</si>
  <si>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</si>
  <si>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</si>
  <si>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</si>
  <si>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</si>
  <si>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</si>
  <si>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</si>
  <si>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</si>
  <si>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</si>
  <si>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</si>
  <si>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</si>
  <si>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</si>
  <si>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</si>
  <si>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</si>
  <si>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</si>
  <si>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</si>
  <si>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</si>
  <si>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</si>
  <si>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</si>
  <si>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</si>
  <si>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</si>
  <si>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</si>
  <si>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</si>
  <si>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</si>
  <si>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</si>
  <si>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</si>
  <si>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</si>
  <si>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</si>
  <si>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</si>
  <si>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</si>
  <si>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</si>
  <si>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</si>
  <si>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</si>
  <si>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</si>
  <si>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</si>
  <si>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</si>
  <si>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</si>
  <si>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</si>
  <si>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</si>
  <si>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</si>
  <si>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</si>
  <si>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</si>
  <si>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</si>
  <si>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</si>
  <si>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</si>
  <si>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</si>
  <si>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</si>
  <si>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</si>
  <si>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</si>
  <si>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</si>
  <si>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</si>
  <si>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</si>
  <si>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</si>
  <si>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</si>
  <si>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</si>
  <si>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</si>
  <si>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</si>
  <si>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</si>
  <si>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</si>
  <si>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</si>
  <si>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</si>
  <si>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</si>
  <si>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</si>
  <si>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</si>
  <si>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</si>
  <si>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</si>
  <si>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</si>
  <si>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</si>
  <si>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</si>
  <si>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</si>
  <si>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</si>
  <si>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</si>
  <si>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</si>
  <si>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</si>
  <si>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</si>
  <si>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</si>
  <si>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</si>
  <si>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</si>
  <si>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</si>
  <si>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</si>
  <si>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</si>
  <si>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</si>
  <si>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</si>
  <si>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</si>
  <si>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</si>
  <si>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</si>
  <si>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</si>
  <si>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</si>
  <si>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</si>
  <si>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</si>
  <si>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</si>
  <si>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</si>
  <si>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</si>
  <si>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</si>
  <si>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</si>
  <si>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</si>
  <si>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</si>
  <si>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</si>
  <si>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</si>
  <si>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</si>
  <si>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</si>
  <si>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</si>
  <si>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</si>
  <si>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</si>
  <si>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</si>
  <si>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</si>
  <si>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</si>
  <si>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</si>
  <si>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</si>
  <si>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</si>
  <si>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</si>
  <si>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</si>
  <si>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</si>
  <si>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</si>
  <si>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</si>
  <si>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</si>
  <si>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</si>
  <si>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</si>
  <si>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</si>
  <si>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</si>
  <si>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</si>
  <si>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</si>
  <si>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</si>
  <si>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</si>
  <si>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</si>
  <si>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</si>
  <si>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</si>
  <si>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</si>
  <si>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</si>
  <si>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</si>
  <si>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</si>
  <si>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</si>
  <si>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</si>
  <si>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</si>
  <si>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</si>
  <si>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</si>
  <si>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</si>
  <si>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</si>
  <si>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</si>
  <si>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</si>
  <si>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</si>
  <si>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</si>
  <si>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</si>
  <si>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</si>
  <si>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</si>
  <si>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</si>
  <si>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</si>
  <si>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</si>
  <si>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</si>
  <si>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</si>
  <si>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</si>
  <si>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</si>
  <si>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</si>
  <si>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</si>
  <si>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</si>
  <si>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</si>
  <si>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</si>
  <si>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</si>
  <si>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</si>
  <si>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</si>
  <si>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</si>
  <si>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</si>
  <si>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</si>
  <si>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</si>
  <si>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</si>
  <si>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</si>
  <si>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</si>
  <si>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</si>
  <si>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</si>
  <si>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</si>
  <si>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</si>
  <si>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</si>
  <si>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</si>
  <si>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</si>
  <si>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</si>
  <si>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</si>
  <si>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</si>
  <si>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</si>
  <si>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</si>
  <si>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</si>
  <si>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</si>
  <si>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</si>
  <si>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</si>
  <si>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</si>
  <si>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</si>
  <si>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</si>
  <si>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</si>
  <si>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</si>
  <si>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</si>
  <si>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</si>
  <si>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</si>
  <si>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</si>
  <si>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</si>
  <si>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</si>
  <si>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</si>
  <si>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</si>
  <si>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</si>
  <si>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</si>
  <si>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</si>
  <si>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</si>
  <si>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</si>
  <si>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</si>
  <si>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</si>
  <si>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</si>
  <si>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</si>
  <si>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</si>
  <si>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</si>
  <si>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</si>
  <si>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</si>
  <si>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</si>
  <si>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</si>
  <si>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</si>
  <si>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</si>
  <si>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</si>
  <si>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</si>
  <si>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</si>
  <si>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</si>
  <si>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</si>
  <si>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</si>
  <si>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</si>
  <si>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</si>
  <si>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</si>
  <si>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</si>
  <si>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</si>
  <si>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</si>
  <si>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</si>
  <si>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</si>
  <si>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</si>
  <si>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</si>
  <si>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</si>
  <si>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</si>
  <si>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</si>
  <si>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</si>
  <si>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</si>
  <si>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</si>
  <si>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</si>
  <si>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</si>
  <si>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</si>
  <si>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</si>
  <si>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</si>
  <si>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</si>
  <si>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</si>
  <si>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</si>
  <si>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</si>
  <si>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</si>
  <si>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</si>
  <si>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</si>
  <si>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</si>
  <si>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</si>
  <si>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</si>
  <si>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</si>
  <si>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</si>
  <si>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</si>
  <si>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</si>
  <si>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</si>
  <si>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</si>
  <si>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</si>
  <si>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</si>
  <si>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</si>
  <si>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</si>
  <si>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</si>
  <si>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</si>
  <si>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</si>
  <si>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</si>
  <si>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</si>
  <si>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</si>
  <si>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</si>
  <si>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</si>
  <si>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</si>
  <si>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</si>
  <si>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</si>
  <si>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</si>
  <si>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</si>
  <si>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</si>
  <si>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</si>
  <si>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</si>
  <si>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</si>
  <si>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</si>
  <si>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</si>
  <si>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</si>
  <si>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</si>
  <si>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</si>
  <si>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</si>
  <si>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</si>
  <si>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</si>
  <si>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</si>
  <si>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</si>
  <si>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</si>
  <si>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</si>
  <si>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</si>
  <si>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</si>
  <si>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</si>
  <si>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</si>
  <si>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</si>
  <si>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</si>
  <si>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</si>
  <si>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</si>
  <si>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</si>
  <si>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</si>
  <si>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</si>
  <si>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</si>
  <si>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</si>
  <si>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</si>
  <si>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</si>
  <si>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</si>
  <si>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</si>
  <si>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</si>
  <si>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</si>
  <si>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</si>
  <si>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</si>
  <si>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</si>
  <si>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</si>
  <si>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</si>
  <si>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</si>
  <si>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</si>
  <si>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</si>
  <si>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</si>
  <si>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</si>
  <si>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</si>
  <si>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</si>
  <si>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</si>
  <si>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</si>
  <si>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</si>
  <si>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</si>
  <si>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</si>
  <si>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</si>
  <si>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</si>
  <si>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</si>
  <si>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</si>
  <si>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</si>
  <si>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</si>
  <si>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</si>
  <si>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</si>
  <si>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</si>
  <si>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</si>
  <si>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</si>
  <si>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</si>
  <si>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</si>
  <si>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</si>
  <si>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</si>
  <si>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</si>
  <si>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</si>
  <si>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</si>
  <si>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</si>
  <si>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</si>
  <si>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</si>
  <si>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</si>
  <si>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</si>
  <si>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</si>
  <si>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</si>
  <si>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</si>
  <si>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</si>
  <si>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</si>
  <si>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</si>
  <si>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</si>
  <si>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</si>
  <si>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</si>
  <si>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</si>
  <si>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</si>
  <si>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</si>
  <si>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</si>
  <si>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</si>
  <si>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</si>
  <si>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</si>
  <si>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</si>
  <si>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</si>
  <si>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</si>
  <si>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</si>
  <si>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</si>
  <si>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</si>
  <si>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</si>
  <si>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</si>
  <si>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</si>
  <si>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</si>
  <si>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</si>
  <si>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</si>
  <si>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</si>
  <si>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</si>
  <si>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</si>
  <si>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</si>
  <si>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</si>
  <si>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</si>
  <si>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</si>
  <si>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</si>
  <si>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</si>
  <si>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</si>
  <si>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</si>
  <si>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</si>
  <si>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</si>
  <si>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</si>
  <si>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</si>
  <si>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</si>
  <si>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</si>
  <si>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</si>
  <si>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</si>
  <si>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</si>
  <si>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</si>
  <si>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</si>
  <si>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</si>
  <si>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</si>
  <si>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</si>
  <si>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</si>
  <si>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</si>
  <si>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</si>
  <si>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</si>
  <si>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</si>
  <si>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</si>
  <si>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</si>
  <si>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</si>
  <si>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</si>
  <si>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</si>
  <si>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</si>
  <si>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</si>
  <si>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</si>
  <si>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</si>
  <si>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</si>
  <si>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</si>
  <si>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</si>
  <si>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</si>
  <si>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</si>
  <si>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</si>
  <si>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</si>
  <si>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</si>
  <si>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</si>
  <si>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</si>
  <si>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</si>
  <si>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</si>
  <si>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</si>
  <si>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</si>
  <si>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</si>
  <si>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</si>
  <si>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</si>
  <si>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</si>
  <si>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</si>
  <si>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</si>
  <si>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</si>
  <si>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</si>
  <si>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</si>
  <si>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</si>
  <si>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</si>
  <si>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</si>
  <si>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</si>
  <si>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</si>
  <si>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</si>
  <si>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</si>
  <si>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</si>
  <si>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</si>
  <si>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</si>
  <si>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</si>
  <si>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</si>
  <si>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</si>
  <si>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</si>
  <si>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</si>
  <si>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</si>
  <si>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</si>
  <si>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</si>
  <si>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</si>
  <si>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</si>
  <si>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</si>
  <si>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</si>
  <si>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</si>
  <si>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</si>
  <si>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</si>
  <si>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</si>
  <si>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</si>
  <si>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</si>
  <si>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</si>
  <si>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</si>
  <si>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</si>
  <si>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</si>
  <si>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</si>
  <si>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</si>
  <si>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</si>
  <si>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</si>
  <si>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</si>
  <si>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</si>
  <si>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</si>
  <si>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</si>
  <si>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</si>
  <si>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</si>
  <si>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</si>
  <si>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</si>
  <si>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</si>
  <si>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</si>
  <si>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</si>
  <si>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</si>
  <si>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</si>
  <si>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</si>
  <si>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</si>
  <si>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</si>
  <si>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</si>
  <si>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</si>
  <si>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</si>
  <si>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</si>
  <si>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</si>
  <si>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</si>
  <si>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</si>
  <si>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</si>
  <si>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</si>
  <si>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</si>
  <si>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</si>
  <si>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</si>
  <si>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</si>
  <si>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</si>
  <si>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</si>
  <si>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</si>
  <si>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</si>
  <si>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</si>
  <si>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</si>
  <si>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</si>
  <si>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</si>
  <si>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</si>
  <si>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</si>
  <si>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</si>
  <si>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</si>
  <si>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</si>
  <si>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</si>
  <si>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</si>
  <si>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</si>
  <si>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</si>
  <si>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</si>
  <si>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</si>
  <si>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</si>
  <si>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</si>
  <si>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</si>
  <si>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</si>
  <si>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</si>
  <si>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</si>
  <si>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</si>
  <si>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</si>
  <si>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</si>
  <si>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</si>
  <si>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</si>
  <si>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</si>
  <si>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</si>
  <si>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</si>
  <si>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</si>
  <si>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</si>
  <si>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</si>
  <si>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</si>
  <si>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</si>
  <si>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</si>
  <si>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</si>
  <si>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</si>
  <si>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</si>
  <si>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</si>
  <si>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</si>
  <si>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</si>
  <si>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</si>
  <si>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</si>
  <si>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</si>
  <si>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</si>
  <si>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</si>
  <si>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</si>
  <si>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</si>
  <si>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</si>
  <si>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</si>
  <si>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</si>
  <si>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</si>
  <si>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</si>
  <si>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</si>
  <si>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</si>
  <si>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</si>
  <si>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</si>
  <si>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</si>
  <si>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</si>
  <si>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</si>
  <si>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</si>
  <si>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</si>
  <si>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</si>
  <si>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</si>
  <si>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</si>
  <si>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</si>
  <si>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</si>
  <si>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</si>
  <si>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</si>
  <si>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</si>
  <si>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</si>
  <si>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</si>
  <si>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</si>
  <si>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</si>
  <si>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</si>
  <si>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</si>
  <si>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</si>
  <si>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</si>
  <si>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</si>
  <si>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</si>
  <si>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</si>
  <si>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</si>
  <si>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</si>
  <si>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</si>
  <si>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</si>
  <si>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</si>
  <si>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</si>
  <si>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</si>
  <si>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</si>
  <si>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</si>
  <si>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</si>
  <si>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</si>
  <si>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</si>
  <si>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</si>
  <si>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</si>
  <si>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</si>
  <si>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</si>
  <si>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</si>
  <si>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</si>
  <si>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</si>
  <si>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</si>
  <si>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</si>
  <si>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</si>
  <si>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</si>
  <si>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</si>
  <si>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</si>
  <si>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</si>
  <si>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</si>
  <si>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</si>
  <si>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</si>
  <si>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</si>
  <si>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</si>
  <si>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</si>
  <si>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</si>
  <si>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</si>
  <si>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</si>
  <si>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</si>
  <si>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</si>
  <si>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</si>
  <si>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</si>
  <si>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</si>
  <si>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</si>
  <si>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</si>
  <si>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</si>
  <si>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</si>
  <si>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</si>
  <si>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</si>
  <si>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</si>
  <si>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</si>
  <si>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</si>
  <si>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</si>
  <si>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</si>
  <si>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</si>
  <si>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</si>
  <si>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</si>
  <si>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</si>
  <si>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</si>
  <si>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</si>
  <si>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</si>
  <si>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</si>
  <si>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</si>
  <si>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</si>
  <si>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</si>
  <si>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</si>
  <si>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</si>
  <si>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</si>
  <si>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</si>
  <si>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</si>
  <si>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</si>
  <si>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</si>
  <si>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</si>
  <si>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</si>
  <si>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</si>
  <si>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</si>
  <si>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</si>
  <si>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</si>
  <si>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</si>
  <si>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</si>
  <si>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</si>
  <si>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</si>
  <si>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</si>
  <si>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</si>
  <si>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</si>
  <si>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</si>
  <si>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</si>
  <si>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</si>
  <si>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</si>
  <si>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</si>
  <si>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</si>
  <si>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</si>
  <si>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</si>
  <si>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</si>
  <si>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</si>
  <si>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</si>
  <si>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</si>
  <si>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</si>
  <si>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</si>
  <si>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</si>
  <si>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</si>
  <si>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</si>
  <si>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</si>
  <si>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</si>
  <si>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</si>
  <si>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</si>
  <si>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</si>
  <si>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</si>
  <si>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</si>
  <si>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</si>
  <si>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</si>
  <si>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</si>
  <si>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</si>
  <si>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</si>
  <si>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</si>
  <si>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</si>
  <si>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</si>
  <si>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</si>
  <si>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</si>
  <si>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</si>
  <si>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</si>
  <si>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</si>
  <si>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</si>
  <si>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</si>
  <si>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</si>
  <si>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</si>
  <si>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</si>
  <si>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</si>
  <si>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</si>
  <si>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</si>
  <si>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</si>
  <si>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</si>
  <si>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</si>
  <si>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</si>
  <si>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</si>
  <si>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</si>
  <si>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</si>
  <si>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</si>
  <si>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</si>
  <si>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</si>
  <si>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</si>
  <si>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</si>
  <si>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</si>
  <si>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</si>
  <si>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</si>
  <si>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</si>
  <si>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</si>
  <si>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</si>
  <si>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</si>
  <si>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</si>
  <si>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</si>
  <si>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</si>
  <si>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</si>
  <si>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</si>
  <si>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</si>
  <si>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</si>
  <si>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</si>
  <si>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</si>
  <si>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</si>
  <si>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</si>
  <si>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</si>
  <si>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</si>
  <si>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</si>
  <si>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</si>
  <si>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</si>
  <si>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</si>
  <si>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</si>
  <si>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</si>
  <si>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</si>
  <si>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</si>
  <si>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</si>
  <si>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</si>
  <si>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</si>
  <si>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</si>
  <si>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</si>
  <si>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</si>
  <si>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</si>
  <si>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</si>
  <si>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</si>
  <si>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</si>
  <si>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</si>
  <si>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</si>
  <si>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</si>
  <si>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</si>
  <si>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</si>
  <si>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</si>
  <si>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</si>
  <si>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</si>
  <si>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</si>
  <si>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</si>
  <si>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</si>
  <si>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</si>
  <si>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</si>
  <si>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</si>
  <si>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</si>
  <si>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</si>
  <si>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</si>
  <si>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</si>
  <si>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</si>
  <si>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</si>
  <si>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</si>
  <si>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</si>
  <si>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</si>
  <si>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</si>
  <si>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</si>
  <si>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</si>
  <si>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</si>
  <si>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</si>
  <si>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</si>
  <si>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</si>
  <si>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</si>
  <si>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</si>
  <si>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</si>
  <si>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</si>
  <si>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</si>
  <si>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</si>
  <si>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</si>
  <si>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</si>
  <si>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</si>
  <si>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</si>
  <si>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</si>
  <si>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</si>
  <si>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</si>
  <si>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</si>
  <si>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</si>
  <si>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</si>
  <si>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</si>
  <si>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</si>
  <si>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</si>
  <si>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</si>
  <si>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</si>
  <si>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</si>
  <si>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</si>
  <si>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</si>
  <si>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</si>
  <si>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</si>
  <si>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</si>
  <si>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</si>
  <si>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</si>
  <si>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</si>
  <si>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</si>
  <si>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</si>
  <si>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</si>
  <si>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</si>
  <si>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</si>
  <si>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</si>
  <si>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</si>
  <si>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</si>
  <si>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</si>
  <si>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</si>
  <si>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</si>
  <si>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</si>
  <si>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</si>
  <si>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</si>
  <si>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</si>
  <si>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</si>
  <si>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</si>
  <si>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</si>
  <si>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</si>
  <si>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</si>
  <si>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</si>
  <si>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</si>
  <si>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</si>
  <si>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</si>
  <si>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</si>
  <si>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</si>
  <si>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</si>
  <si>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</si>
  <si>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</si>
  <si>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</si>
  <si>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</si>
  <si>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</si>
  <si>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</si>
  <si>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</si>
  <si>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</si>
  <si>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</si>
  <si>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</si>
  <si>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</si>
  <si>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</si>
  <si>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</si>
  <si>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</si>
  <si>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</si>
  <si>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</si>
  <si>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</si>
  <si>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</si>
  <si>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</si>
  <si>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</si>
  <si>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</si>
  <si>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</si>
  <si>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</si>
  <si>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</si>
  <si>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</si>
  <si>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</si>
  <si>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</si>
  <si>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</si>
  <si>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</si>
  <si>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</si>
  <si>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</si>
  <si>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</si>
  <si>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</si>
  <si>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</si>
  <si>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</si>
  <si>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</si>
  <si>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</si>
  <si>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</si>
  <si>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</si>
  <si>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</si>
  <si>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</si>
  <si>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</si>
  <si>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</si>
  <si>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</si>
  <si>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</si>
  <si>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</si>
  <si>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</si>
  <si>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</si>
  <si>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</si>
  <si>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</si>
  <si>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</si>
  <si>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</si>
  <si>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</si>
  <si>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</si>
  <si>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</si>
  <si>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</si>
  <si>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</si>
  <si>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</si>
  <si>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</si>
  <si>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</si>
  <si>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</si>
  <si>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</si>
  <si>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</si>
  <si>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</si>
  <si>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</si>
  <si>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</si>
  <si>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</si>
  <si>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</si>
  <si>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</si>
  <si>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</si>
  <si>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</si>
  <si>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</si>
  <si>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</si>
  <si>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</si>
  <si>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</si>
  <si>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</si>
  <si>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</si>
  <si>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</si>
  <si>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</si>
  <si>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</si>
  <si>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</si>
  <si>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</si>
  <si>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</si>
  <si>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</si>
  <si>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</si>
  <si>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</si>
  <si>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</si>
  <si>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</si>
  <si>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</si>
  <si>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</si>
  <si>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</si>
  <si>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</si>
  <si>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</si>
  <si>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</si>
  <si>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</si>
  <si>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</si>
  <si>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</si>
  <si>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</si>
  <si>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</si>
  <si>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</si>
  <si>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</si>
  <si>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</si>
  <si>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</si>
  <si>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</si>
  <si>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</si>
  <si>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</si>
  <si>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</si>
  <si>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</si>
  <si>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</si>
  <si>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</si>
  <si>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</si>
  <si>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</si>
  <si>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</si>
  <si>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</si>
  <si>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</si>
  <si>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</si>
  <si>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</si>
  <si>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</si>
  <si>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</si>
  <si>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</si>
  <si>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</si>
  <si>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</si>
  <si>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</si>
  <si>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</si>
  <si>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</si>
  <si>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</si>
  <si>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</si>
  <si>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</si>
  <si>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</si>
  <si>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</si>
  <si>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</si>
  <si>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</si>
  <si>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</si>
  <si>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</si>
  <si>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</si>
  <si>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</si>
  <si>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</si>
  <si>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</si>
  <si>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</si>
  <si>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</si>
  <si>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</si>
  <si>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</si>
  <si>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</si>
  <si>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</si>
  <si>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</si>
  <si>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</si>
  <si>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</si>
  <si>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</si>
  <si>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</si>
  <si>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</si>
  <si>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</si>
  <si>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</si>
  <si>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</si>
  <si>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</si>
  <si>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</si>
  <si>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</si>
  <si>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</si>
  <si>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</si>
  <si>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</si>
  <si>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</si>
  <si>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</si>
  <si>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</si>
  <si>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</si>
  <si>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</si>
  <si>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</si>
  <si>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</si>
  <si>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</si>
  <si>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</si>
  <si>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</si>
  <si>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</si>
  <si>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</si>
  <si>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</si>
  <si>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</si>
  <si>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</si>
  <si>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</si>
  <si>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</si>
  <si>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</si>
  <si>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</si>
  <si>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</si>
  <si>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</si>
  <si>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</si>
  <si>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</si>
  <si>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</si>
  <si>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</si>
  <si>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</si>
  <si>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</si>
  <si>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</si>
  <si>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</si>
  <si>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</si>
  <si>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</si>
  <si>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</si>
  <si>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</si>
  <si>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</si>
  <si>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</si>
  <si>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</si>
  <si>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</si>
  <si>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</si>
  <si>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</si>
  <si>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</si>
  <si>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</si>
  <si>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</si>
  <si>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</si>
  <si>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</si>
  <si>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</si>
  <si>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</si>
  <si>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</si>
  <si>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</si>
  <si>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</si>
  <si>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</si>
  <si>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</si>
  <si>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</si>
  <si>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</si>
  <si>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</si>
  <si>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</si>
  <si>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</si>
  <si>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</si>
  <si>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</si>
  <si>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</si>
  <si>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</si>
  <si>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</si>
  <si>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</si>
  <si>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</si>
  <si>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</si>
  <si>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</si>
  <si>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</si>
  <si>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</si>
  <si>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</si>
  <si>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</si>
  <si>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</si>
  <si>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</si>
  <si>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</si>
  <si>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</si>
  <si>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</si>
  <si>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</si>
  <si>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</si>
  <si>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</si>
  <si>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</si>
  <si>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</si>
  <si>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</si>
  <si>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</si>
  <si>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</si>
  <si>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</si>
  <si>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</si>
  <si>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</si>
  <si>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</si>
  <si>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</si>
  <si>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</si>
  <si>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</si>
  <si>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</si>
  <si>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</si>
  <si>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</si>
  <si>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</si>
  <si>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</si>
  <si>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</si>
  <si>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</si>
  <si>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</si>
  <si>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</si>
  <si>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</si>
  <si>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</si>
  <si>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</si>
  <si>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</si>
  <si>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</si>
  <si>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</si>
  <si>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</si>
  <si>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</si>
  <si>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</si>
  <si>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</si>
  <si>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</si>
  <si>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</si>
  <si>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</si>
  <si>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</si>
  <si>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</si>
  <si>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</si>
  <si>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</si>
  <si>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</si>
  <si>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</si>
  <si>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</si>
  <si>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</si>
  <si>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</si>
  <si>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</si>
  <si>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</si>
  <si>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</si>
  <si>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</si>
  <si>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</si>
  <si>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</si>
  <si>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</si>
  <si>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</si>
  <si>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</si>
  <si>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</si>
  <si>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</si>
  <si>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</si>
  <si>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</si>
  <si>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</si>
  <si>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</si>
  <si>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</si>
  <si>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</si>
  <si>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</si>
  <si>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</si>
  <si>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</si>
  <si>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</si>
  <si>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</si>
  <si>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</si>
  <si>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</si>
  <si>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</si>
  <si>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</si>
  <si>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</si>
  <si>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</si>
  <si>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</si>
  <si>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</si>
  <si>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</si>
  <si>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</si>
  <si>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</si>
  <si>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</si>
  <si>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</si>
  <si>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</si>
  <si>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</si>
  <si>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</si>
  <si>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</si>
  <si>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</si>
  <si>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</si>
  <si>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</si>
  <si>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</si>
  <si>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</si>
  <si>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</si>
  <si>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</si>
  <si>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</si>
  <si>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</si>
  <si>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</si>
  <si>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</si>
  <si>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</si>
  <si>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</si>
  <si>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</si>
  <si>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</si>
  <si>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</si>
  <si>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</si>
  <si>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</si>
  <si>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</si>
  <si>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</si>
  <si>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</si>
  <si>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</si>
  <si>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</si>
  <si>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</si>
  <si>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</si>
  <si>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</si>
  <si>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</si>
  <si>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</si>
  <si>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</si>
  <si>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</si>
  <si>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</si>
  <si>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</si>
  <si>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</si>
  <si>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</si>
  <si>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</si>
  <si>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</si>
  <si>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</si>
  <si>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</si>
  <si>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</si>
  <si>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</si>
  <si>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</si>
  <si>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</si>
  <si>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</si>
  <si>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</si>
  <si>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</si>
  <si>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</si>
  <si>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</si>
  <si>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</si>
  <si>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</si>
  <si>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</si>
  <si>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</si>
  <si>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</si>
  <si>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</si>
  <si>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</si>
  <si>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</si>
  <si>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</si>
  <si>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</si>
  <si>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</si>
  <si>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</si>
  <si>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</si>
  <si>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</si>
  <si>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</si>
  <si>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</si>
  <si>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</si>
  <si>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</si>
  <si>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</si>
  <si>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</si>
  <si>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</si>
  <si>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</si>
  <si>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</si>
  <si>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</si>
  <si>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</si>
  <si>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</si>
  <si>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</si>
  <si>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</si>
  <si>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</si>
  <si>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</si>
  <si>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</si>
  <si>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</si>
  <si>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</si>
  <si>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</si>
  <si>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</si>
  <si>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</si>
  <si>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</si>
  <si>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</si>
  <si>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</si>
  <si>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</si>
  <si>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</si>
  <si>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</si>
  <si>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</si>
  <si>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</si>
  <si>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</si>
  <si>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</si>
  <si>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</si>
  <si>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</si>
  <si>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</si>
  <si>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</si>
  <si>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</si>
  <si>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</si>
  <si>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</si>
  <si>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</si>
  <si>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</si>
  <si>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</si>
  <si>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</si>
  <si>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</si>
  <si>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</si>
  <si>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</si>
  <si>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</si>
  <si>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</si>
  <si>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</si>
  <si>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</si>
  <si>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</si>
  <si>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</si>
  <si>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</si>
  <si>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</si>
  <si>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</si>
  <si>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</si>
  <si>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</si>
  <si>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</si>
  <si>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</si>
  <si>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</si>
  <si>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</si>
  <si>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</si>
  <si>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</si>
  <si>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</si>
  <si>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</si>
  <si>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</si>
  <si>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</si>
  <si>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</si>
  <si>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</si>
  <si>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</si>
  <si>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</si>
  <si>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</si>
  <si>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</si>
  <si>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</si>
  <si>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</si>
  <si>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</si>
  <si>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</si>
  <si>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</si>
  <si>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</si>
  <si>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</si>
  <si>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</si>
  <si>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</si>
  <si>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</si>
  <si>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</si>
  <si>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</si>
  <si>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</si>
  <si>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</si>
  <si>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</si>
  <si>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</si>
  <si>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</si>
  <si>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</si>
  <si>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</si>
  <si>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</si>
  <si>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</si>
  <si>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</si>
  <si>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</si>
  <si>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</si>
  <si>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</si>
  <si>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</si>
  <si>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</si>
  <si>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</si>
  <si>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</si>
  <si>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</si>
  <si>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</si>
  <si>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</si>
  <si>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</si>
  <si>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</si>
  <si>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</si>
  <si>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</si>
  <si>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</si>
  <si>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</si>
  <si>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</si>
  <si>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</si>
  <si>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</si>
  <si>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</si>
  <si>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</si>
  <si>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</si>
  <si>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</si>
  <si>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</si>
  <si>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</si>
  <si>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</si>
  <si>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</si>
  <si>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</si>
  <si>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</si>
  <si>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</si>
  <si>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</si>
  <si>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</si>
  <si>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</si>
  <si>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</si>
  <si>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</si>
  <si>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</si>
  <si>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</si>
  <si>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</si>
  <si>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</si>
  <si>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</si>
  <si>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</si>
  <si>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</si>
  <si>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</si>
  <si>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</si>
  <si>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</si>
  <si>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</si>
  <si>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</si>
  <si>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</si>
  <si>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</si>
  <si>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</si>
  <si>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</si>
  <si>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</si>
  <si>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</si>
  <si>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</si>
  <si>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</si>
  <si>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</si>
  <si>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</si>
  <si>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</si>
  <si>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</si>
  <si>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</si>
  <si>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</si>
  <si>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</si>
  <si>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</si>
  <si>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</si>
  <si>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</si>
  <si>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</si>
  <si>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</si>
  <si>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</si>
  <si>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</si>
  <si>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</si>
  <si>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</si>
  <si>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</si>
  <si>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</si>
  <si>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</si>
  <si>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</si>
  <si>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</si>
  <si>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</si>
  <si>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</si>
  <si>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</si>
  <si>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</si>
  <si>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</si>
  <si>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</si>
  <si>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</si>
  <si>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</si>
  <si>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</si>
  <si>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</si>
  <si>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</si>
  <si>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</si>
  <si>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</si>
  <si>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</si>
  <si>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</si>
  <si>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</si>
  <si>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</si>
  <si>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</si>
  <si>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</si>
  <si>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</si>
  <si>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</si>
  <si>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</si>
  <si>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</si>
  <si>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</si>
  <si>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</si>
  <si>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</si>
  <si>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</si>
  <si>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</si>
  <si>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</si>
  <si>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</si>
  <si>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</si>
  <si>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</si>
  <si>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</si>
  <si>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</si>
  <si>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</si>
  <si>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</si>
  <si>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</si>
  <si>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</si>
  <si>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</si>
  <si>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</si>
  <si>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</si>
  <si>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</si>
  <si>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</si>
  <si>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</si>
  <si>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</si>
  <si>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</si>
  <si>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</si>
  <si>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</si>
  <si>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</si>
  <si>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</si>
  <si>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</si>
  <si>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</si>
  <si>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</si>
  <si>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</si>
  <si>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</si>
  <si>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</si>
  <si>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</si>
  <si>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</si>
  <si>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</si>
  <si>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</si>
  <si>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</si>
  <si>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</si>
  <si>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</si>
  <si>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</si>
  <si>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</si>
  <si>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</si>
  <si>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</si>
  <si>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</si>
  <si>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</si>
  <si>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</si>
  <si>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</si>
  <si>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</si>
  <si>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</si>
  <si>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</si>
  <si>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</si>
  <si>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</si>
  <si>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</si>
  <si>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</si>
  <si>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</si>
  <si>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</si>
  <si>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</si>
  <si>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</si>
  <si>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</si>
  <si>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</si>
  <si>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</si>
  <si>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</si>
  <si>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</si>
  <si>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</si>
  <si>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</si>
  <si>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</si>
  <si>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</si>
  <si>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</si>
  <si>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</si>
  <si>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</si>
  <si>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</si>
  <si>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</si>
  <si>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</si>
  <si>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</si>
  <si>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</si>
  <si>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</si>
  <si>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</si>
  <si>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</si>
  <si>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</si>
  <si>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</si>
  <si>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</si>
  <si>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</si>
  <si>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</si>
  <si>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</si>
  <si>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</si>
  <si>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</si>
  <si>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</si>
  <si>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</si>
  <si>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</si>
  <si>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</si>
  <si>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</si>
  <si>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</si>
  <si>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</si>
  <si>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</si>
  <si>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</si>
  <si>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</si>
  <si>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</si>
  <si>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</si>
  <si>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</si>
  <si>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</si>
  <si>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</si>
  <si>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</si>
  <si>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</si>
  <si>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</si>
  <si>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</si>
  <si>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</si>
  <si>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</si>
  <si>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</si>
  <si>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</si>
  <si>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</si>
  <si>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</si>
  <si>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</si>
  <si>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</si>
  <si>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</si>
  <si>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</si>
  <si>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</si>
  <si>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</si>
  <si>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</si>
  <si>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</si>
  <si>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</si>
  <si>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</si>
  <si>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</si>
  <si>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</si>
  <si>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</si>
  <si>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</si>
  <si>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</si>
  <si>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</si>
  <si>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</si>
  <si>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</si>
  <si>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</si>
  <si>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</si>
  <si>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</si>
  <si>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</si>
  <si>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</si>
  <si>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</si>
  <si>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</si>
  <si>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</si>
  <si>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</si>
  <si>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</si>
  <si>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</si>
  <si>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</si>
  <si>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</si>
  <si>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</si>
  <si>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</si>
  <si>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</si>
  <si>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</si>
  <si>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</si>
  <si>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</si>
  <si>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</si>
  <si>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</si>
  <si>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</si>
  <si>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</si>
  <si>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</si>
  <si>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</si>
  <si>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</si>
  <si>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</si>
  <si>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</si>
  <si>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</si>
  <si>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</si>
  <si>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</si>
  <si>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</si>
  <si>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</si>
  <si>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</si>
  <si>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</si>
  <si>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</si>
  <si>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</si>
  <si>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</si>
  <si>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</si>
  <si>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</si>
  <si>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</si>
  <si>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</si>
  <si>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</si>
  <si>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</si>
  <si>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</si>
  <si>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</si>
  <si>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</si>
  <si>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</si>
  <si>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</si>
  <si>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</si>
  <si>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</si>
  <si>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</si>
  <si>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</si>
  <si>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</si>
  <si>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</si>
  <si>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</si>
  <si>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</si>
  <si>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</si>
  <si>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</si>
  <si>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</si>
  <si>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</si>
  <si>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</si>
  <si>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</si>
  <si>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</si>
  <si>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</si>
  <si>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</si>
  <si>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</si>
  <si>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</si>
  <si>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</si>
  <si>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</si>
  <si>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</si>
  <si>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</si>
  <si>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</si>
  <si>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</si>
  <si>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</si>
  <si>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</si>
  <si>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</si>
  <si>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</si>
  <si>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</si>
  <si>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</si>
  <si>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</si>
  <si>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</si>
  <si>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</si>
  <si>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</si>
  <si>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</si>
  <si>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</si>
  <si>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</si>
  <si>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</si>
  <si>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</si>
  <si>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</si>
  <si>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</si>
  <si>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</si>
  <si>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</si>
  <si>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</si>
  <si>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</si>
  <si>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</si>
  <si>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</si>
  <si>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</si>
  <si>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</si>
  <si>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</si>
  <si>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</si>
  <si>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</si>
  <si>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</si>
  <si>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</si>
  <si>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</si>
  <si>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</si>
  <si>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</si>
  <si>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</si>
  <si>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</si>
  <si>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</si>
  <si>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</si>
  <si>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</si>
  <si>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</si>
  <si>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</si>
  <si>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</si>
  <si>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</si>
  <si>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</si>
  <si>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</si>
  <si>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</si>
  <si>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</si>
  <si>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</si>
  <si>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</si>
  <si>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</si>
  <si>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</si>
  <si>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</si>
  <si>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</si>
  <si>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</si>
  <si>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</si>
  <si>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</si>
  <si>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</si>
  <si>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</si>
  <si>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</si>
  <si>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</si>
  <si>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</si>
  <si>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</si>
  <si>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</si>
  <si>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</si>
  <si>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</si>
  <si>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</si>
  <si>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</si>
  <si>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</si>
  <si>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</si>
  <si>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</si>
  <si>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</si>
  <si>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</si>
  <si>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</si>
  <si>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</si>
  <si>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</si>
  <si>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</si>
  <si>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</si>
  <si>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</si>
  <si>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</si>
  <si>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</si>
  <si>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</si>
  <si>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</si>
  <si>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</si>
  <si>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</si>
  <si>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</si>
  <si>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</si>
  <si>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</si>
  <si>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</si>
  <si>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</si>
  <si>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</si>
  <si>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</si>
  <si>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</si>
  <si>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</si>
  <si>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</si>
  <si>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</si>
  <si>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</si>
  <si>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</si>
  <si>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</si>
  <si>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</si>
  <si>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</si>
  <si>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</si>
  <si>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</si>
  <si>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</si>
  <si>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</si>
  <si>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</si>
  <si>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</si>
  <si>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</si>
  <si>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</si>
  <si>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</si>
  <si>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</si>
  <si>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</si>
  <si>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</si>
  <si>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</si>
  <si>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</si>
  <si>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</si>
  <si>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</si>
  <si>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</si>
  <si>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</si>
  <si>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</si>
  <si>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</si>
  <si>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</si>
  <si>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</si>
  <si>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</si>
  <si>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</si>
  <si>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</si>
  <si>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</si>
  <si>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</si>
  <si>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</si>
  <si>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</si>
  <si>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</si>
  <si>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</si>
  <si>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</si>
  <si>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</si>
  <si>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</si>
  <si>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</si>
  <si>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</si>
  <si>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</si>
  <si>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</si>
  <si>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</si>
  <si>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</si>
  <si>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</si>
  <si>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</si>
  <si>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</si>
  <si>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</si>
  <si>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</si>
  <si>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</si>
  <si>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</si>
  <si>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</si>
  <si>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</si>
  <si>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</si>
  <si>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</si>
  <si>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</si>
  <si>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</si>
  <si>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</si>
  <si>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</si>
  <si>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</si>
  <si>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</si>
  <si>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</si>
  <si>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</si>
  <si>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</si>
  <si>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</si>
  <si>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</si>
  <si>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</si>
  <si>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</si>
  <si>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</si>
  <si>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</si>
  <si>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</si>
  <si>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</si>
  <si>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</si>
  <si>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</si>
  <si>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</si>
  <si>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</si>
  <si>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</si>
  <si>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</si>
  <si>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</si>
  <si>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</si>
  <si>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</si>
  <si>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</si>
  <si>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</si>
  <si>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</si>
  <si>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</si>
  <si>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</si>
  <si>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</si>
  <si>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</si>
  <si>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</si>
  <si>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</si>
  <si>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</si>
  <si>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</si>
  <si>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</si>
  <si>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</si>
  <si>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</si>
  <si>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</si>
  <si>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</si>
  <si>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</si>
  <si>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</si>
  <si>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</si>
  <si>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</si>
  <si>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</si>
  <si>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</si>
  <si>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</si>
  <si>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</si>
  <si>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</si>
  <si>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</si>
  <si>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</si>
  <si>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</si>
  <si>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</si>
  <si>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</si>
  <si>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</si>
  <si>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</si>
  <si>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</si>
  <si>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</si>
  <si>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</si>
  <si>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</si>
  <si>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</si>
  <si>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</si>
  <si>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</si>
  <si>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</si>
  <si>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</si>
  <si>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</si>
  <si>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</si>
  <si>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</si>
  <si>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</si>
  <si>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</si>
  <si>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</si>
  <si>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</si>
  <si>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</si>
  <si>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</si>
  <si>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</si>
  <si>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</si>
  <si>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</si>
  <si>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</si>
  <si>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</si>
  <si>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</si>
  <si>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</si>
  <si>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</si>
  <si>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</si>
  <si>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</si>
  <si>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</si>
  <si>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</si>
  <si>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</si>
  <si>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</si>
  <si>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</si>
  <si>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</si>
  <si>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</si>
  <si>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</si>
  <si>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</si>
  <si>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</si>
  <si>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</si>
  <si>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</si>
  <si>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</si>
  <si>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</si>
  <si>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</si>
  <si>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</si>
  <si>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</si>
  <si>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</si>
  <si>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</si>
  <si>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</si>
  <si>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</si>
  <si>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</si>
  <si>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</si>
  <si>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</si>
  <si>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</si>
  <si>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</si>
  <si>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</si>
  <si>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</si>
  <si>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</si>
  <si>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</si>
  <si>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</si>
  <si>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</si>
  <si>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</si>
  <si>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</si>
  <si>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</si>
  <si>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</si>
  <si>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</si>
  <si>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</si>
  <si>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</si>
  <si>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</si>
  <si>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</si>
  <si>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</si>
  <si>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</si>
  <si>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</si>
  <si>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</si>
  <si>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</si>
  <si>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</si>
  <si>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</si>
  <si>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</si>
  <si>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</si>
  <si>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</si>
  <si>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</si>
  <si>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</si>
  <si>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</si>
  <si>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</si>
  <si>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</si>
  <si>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</si>
  <si>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</si>
  <si>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</si>
  <si>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</si>
  <si>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</si>
  <si>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</si>
  <si>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</si>
  <si>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</si>
  <si>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</si>
  <si>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</si>
  <si>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</si>
  <si>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</si>
  <si>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</si>
  <si>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</si>
  <si>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</si>
  <si>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</si>
  <si>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</si>
  <si>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</si>
  <si>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</si>
  <si>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</si>
  <si>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</si>
  <si>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</si>
  <si>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</si>
  <si>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</si>
  <si>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</si>
  <si>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</si>
  <si>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</si>
  <si>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</si>
  <si>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</si>
  <si>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</si>
  <si>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</si>
  <si>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</si>
  <si>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</si>
  <si>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</si>
  <si>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</si>
  <si>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</si>
  <si>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</si>
  <si>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</si>
  <si>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</si>
  <si>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</si>
  <si>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</si>
  <si>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</si>
  <si>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</si>
  <si>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</si>
  <si>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</si>
  <si>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</si>
  <si>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</si>
  <si>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</si>
  <si>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</si>
  <si>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</si>
  <si>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</si>
  <si>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</si>
  <si>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</si>
  <si>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</si>
  <si>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</si>
  <si>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</si>
  <si>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</si>
  <si>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</si>
  <si>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</si>
  <si>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</si>
  <si>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</si>
  <si>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</si>
  <si>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</si>
  <si>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</si>
  <si>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</si>
  <si>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</si>
  <si>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</si>
  <si>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</si>
  <si>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</si>
  <si>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</si>
  <si>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</si>
  <si>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</si>
  <si>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</si>
  <si>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</si>
  <si>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</si>
  <si>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</si>
  <si>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</si>
  <si>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</si>
  <si>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</si>
  <si>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</si>
  <si>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</si>
  <si>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</si>
  <si>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</si>
  <si>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</si>
  <si>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</si>
  <si>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</si>
  <si>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</si>
  <si>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</si>
  <si>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</si>
  <si>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</si>
  <si>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</si>
  <si>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</si>
  <si>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</si>
  <si>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</si>
  <si>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</si>
  <si>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</si>
  <si>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</si>
  <si>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</si>
  <si>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</si>
  <si>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</si>
  <si>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</si>
  <si>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</si>
  <si>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</si>
  <si>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</si>
  <si>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</si>
  <si>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</si>
  <si>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</si>
  <si>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</si>
  <si>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</si>
  <si>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</si>
  <si>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</si>
  <si>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</si>
  <si>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</si>
  <si>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</si>
  <si>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</si>
  <si>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</si>
  <si>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</si>
  <si>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</si>
  <si>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</si>
  <si>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</si>
  <si>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</si>
  <si>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</si>
  <si>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</si>
  <si>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</si>
  <si>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</si>
  <si>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</si>
  <si>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</si>
  <si>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</si>
  <si>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</si>
  <si>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</si>
  <si>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</si>
  <si>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</si>
  <si>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</si>
  <si>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</si>
  <si>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</si>
  <si>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</si>
  <si>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</si>
  <si>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</si>
  <si>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</si>
  <si>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</si>
  <si>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</si>
  <si>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</si>
  <si>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</si>
  <si>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</si>
  <si>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</si>
  <si>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</si>
  <si>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</si>
  <si>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</si>
  <si>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</si>
  <si>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</si>
  <si>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</si>
  <si>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</si>
  <si>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</si>
  <si>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</si>
  <si>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</si>
  <si>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</si>
  <si>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</si>
  <si>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</si>
  <si>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</si>
  <si>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</si>
  <si>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</si>
  <si>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</si>
  <si>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</si>
  <si>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</si>
  <si>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</si>
  <si>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</si>
  <si>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</si>
  <si>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</si>
  <si>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</si>
  <si>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</si>
  <si>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</si>
  <si>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</si>
  <si>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</si>
  <si>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</si>
  <si>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</si>
  <si>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</si>
  <si>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</si>
  <si>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</si>
  <si>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</si>
  <si>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</si>
  <si>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</si>
  <si>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</si>
  <si>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</si>
  <si>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</si>
  <si>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</si>
  <si>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</si>
  <si>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</si>
  <si>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</si>
  <si>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</si>
  <si>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</si>
  <si>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</si>
  <si>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</si>
  <si>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</si>
  <si>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</si>
  <si>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</si>
  <si>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</si>
  <si>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</si>
  <si>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</si>
  <si>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</si>
  <si>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</si>
  <si>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</si>
  <si>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</si>
  <si>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</si>
  <si>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</si>
  <si>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</si>
  <si>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</si>
  <si>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</si>
  <si>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</si>
  <si>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</si>
  <si>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</si>
  <si>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</si>
  <si>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</si>
  <si>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</si>
  <si>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</si>
  <si>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</si>
  <si>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</si>
  <si>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</si>
  <si>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</si>
  <si>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</si>
  <si>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</si>
  <si>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</si>
  <si>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</si>
  <si>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</si>
  <si>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</si>
  <si>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</si>
  <si>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</si>
  <si>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</si>
  <si>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</si>
  <si>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</si>
  <si>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</si>
  <si>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</si>
  <si>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</si>
  <si>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</si>
  <si>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</si>
  <si>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</si>
  <si>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</si>
  <si>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</si>
  <si>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</si>
  <si>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</si>
  <si>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</si>
  <si>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</si>
  <si>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</si>
  <si>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</si>
  <si>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</si>
  <si>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</si>
  <si>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</si>
  <si>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</si>
  <si>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</si>
  <si>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</si>
  <si>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</si>
  <si>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</si>
  <si>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</si>
  <si>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</si>
  <si>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</si>
  <si>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</si>
  <si>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</si>
  <si>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</si>
  <si>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</si>
  <si>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</si>
  <si>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</si>
  <si>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</si>
  <si>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</si>
  <si>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</si>
  <si>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</si>
  <si>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</si>
  <si>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</si>
  <si>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</si>
  <si>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</si>
  <si>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</si>
  <si>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</si>
  <si>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</si>
  <si>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</si>
  <si>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</si>
  <si>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</si>
  <si>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</si>
  <si>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</si>
  <si>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</si>
  <si>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</si>
  <si>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</si>
  <si>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</si>
  <si>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</si>
  <si>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</si>
  <si>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</si>
  <si>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</si>
  <si>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</si>
  <si>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</si>
  <si>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</si>
  <si>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</si>
  <si>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</si>
  <si>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</si>
  <si>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</si>
  <si>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</si>
  <si>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</si>
  <si>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</si>
  <si>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</si>
  <si>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</si>
  <si>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</si>
  <si>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</si>
  <si>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</si>
  <si>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</si>
  <si>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</si>
  <si>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</si>
  <si>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</si>
  <si>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</si>
  <si>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</si>
  <si>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</si>
  <si>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</si>
  <si>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</si>
  <si>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</si>
  <si>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</si>
  <si>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</si>
  <si>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</si>
  <si>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</si>
  <si>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</si>
  <si>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</si>
  <si>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</si>
  <si>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</si>
  <si>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</si>
  <si>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</si>
  <si>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</si>
  <si>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</si>
  <si>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</si>
  <si>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</si>
  <si>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</si>
  <si>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</si>
  <si>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</si>
  <si>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</si>
  <si>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</si>
  <si>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</si>
  <si>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</si>
  <si>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</si>
  <si>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</si>
  <si>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</si>
  <si>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</si>
  <si>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</si>
  <si>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</si>
  <si>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</si>
  <si>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</si>
  <si>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</si>
  <si>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</si>
  <si>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</si>
  <si>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</si>
  <si>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</si>
  <si>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</si>
  <si>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</si>
  <si>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</si>
  <si>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</si>
  <si>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</si>
  <si>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</si>
  <si>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</si>
  <si>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</si>
  <si>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</si>
  <si>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</si>
  <si>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</si>
  <si>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</si>
  <si>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</si>
  <si>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</si>
  <si>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</si>
  <si>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</si>
  <si>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</si>
  <si>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</si>
  <si>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</si>
  <si>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</si>
  <si>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</si>
  <si>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</si>
  <si>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</si>
  <si>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</si>
  <si>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</si>
  <si>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</si>
  <si>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</si>
  <si>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</si>
  <si>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</si>
  <si>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</si>
  <si>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</si>
  <si>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</si>
  <si>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</si>
  <si>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</si>
  <si>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</si>
  <si>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</si>
  <si>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</si>
  <si>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</si>
  <si>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</si>
  <si>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</si>
  <si>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</si>
  <si>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</si>
  <si>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</si>
  <si>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</si>
  <si>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</si>
  <si>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</si>
  <si>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</si>
  <si>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</si>
  <si>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</si>
  <si>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</si>
  <si>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</si>
  <si>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</si>
  <si>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</si>
  <si>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</si>
  <si>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</si>
  <si>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</si>
  <si>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</si>
  <si>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</si>
  <si>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</si>
  <si>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</si>
  <si>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</si>
  <si>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</si>
  <si>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</si>
  <si>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</si>
  <si>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</si>
  <si>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</si>
  <si>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</si>
  <si>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</si>
  <si>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</si>
  <si>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</si>
  <si>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</si>
  <si>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</si>
  <si>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</si>
  <si>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</si>
  <si>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</si>
  <si>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</si>
  <si>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</si>
  <si>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</si>
  <si>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</si>
  <si>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</si>
  <si>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</si>
  <si>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</si>
  <si>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</si>
  <si>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</si>
  <si>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</si>
  <si>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</si>
  <si>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</si>
  <si>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</si>
  <si>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</si>
  <si>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</si>
  <si>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</si>
  <si>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</si>
  <si>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</si>
  <si>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</si>
  <si>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</si>
  <si>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</si>
  <si>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</si>
  <si>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</si>
  <si>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</si>
  <si>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</si>
  <si>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</si>
  <si>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</si>
  <si>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</si>
  <si>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</si>
  <si>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</si>
  <si>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</si>
  <si>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</si>
  <si>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</si>
  <si>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</si>
  <si>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</si>
  <si>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</si>
  <si>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</si>
  <si>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</si>
  <si>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</si>
  <si>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</si>
  <si>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</si>
  <si>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</si>
  <si>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</si>
  <si>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</si>
  <si>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</si>
  <si>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</si>
  <si>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</si>
  <si>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</si>
  <si>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</si>
  <si>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</si>
  <si>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</si>
  <si>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</si>
  <si>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</si>
  <si>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</si>
  <si>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</si>
  <si>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</si>
  <si>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</si>
  <si>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</si>
  <si>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</si>
  <si>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</si>
  <si>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</si>
  <si>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</si>
  <si>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</si>
  <si>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</si>
  <si>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</si>
  <si>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</si>
  <si>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</si>
  <si>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</si>
  <si>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</si>
  <si>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</si>
  <si>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</si>
  <si>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</si>
  <si>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</si>
  <si>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</si>
  <si>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</si>
  <si>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</si>
  <si>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</si>
  <si>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</si>
  <si>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</si>
  <si>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</si>
  <si>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</si>
  <si>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</si>
  <si>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</si>
  <si>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</si>
  <si>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</si>
  <si>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</si>
  <si>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</si>
  <si>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</si>
  <si>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</si>
  <si>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</si>
  <si>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</si>
  <si>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</si>
  <si>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</si>
  <si>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</si>
  <si>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</si>
  <si>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</si>
  <si>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</si>
  <si>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</si>
  <si>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</si>
  <si>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</si>
  <si>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</si>
  <si>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</si>
  <si>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</si>
  <si>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</si>
  <si>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</si>
  <si>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</si>
  <si>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</si>
  <si>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</si>
  <si>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</si>
  <si>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</si>
  <si>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</si>
  <si>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</si>
  <si>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</si>
  <si>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</si>
  <si>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</si>
  <si>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</si>
  <si>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</si>
  <si>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</si>
  <si>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</si>
  <si>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</si>
  <si>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</si>
  <si>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</si>
  <si>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</si>
  <si>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</si>
  <si>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</si>
  <si>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</si>
  <si>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</si>
  <si>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</si>
  <si>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</si>
  <si>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</si>
  <si>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</si>
  <si>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</si>
  <si>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</si>
  <si>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</si>
  <si>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</si>
  <si>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</si>
  <si>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</si>
  <si>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</si>
  <si>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</si>
  <si>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</si>
  <si>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</si>
  <si>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</si>
  <si>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</si>
  <si>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</si>
  <si>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</si>
  <si>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</si>
  <si>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</si>
  <si>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</si>
  <si>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</si>
  <si>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</si>
  <si>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</si>
  <si>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</si>
  <si>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</si>
  <si>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</si>
  <si>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</si>
  <si>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</si>
  <si>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</si>
  <si>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</si>
  <si>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</si>
  <si>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</si>
  <si>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</si>
  <si>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</si>
  <si>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</si>
  <si>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</si>
  <si>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</si>
  <si>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</si>
  <si>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</si>
  <si>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</si>
  <si>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</si>
  <si>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</si>
  <si>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</si>
  <si>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</si>
  <si>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</si>
  <si>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</si>
  <si>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</si>
  <si>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</si>
  <si>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</si>
  <si>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</si>
  <si>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</si>
  <si>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</si>
  <si>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</si>
  <si>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</si>
  <si>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</si>
  <si>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</si>
  <si>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</si>
  <si>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</si>
  <si>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</si>
  <si>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</si>
  <si>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</si>
  <si>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</si>
  <si>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</si>
  <si>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</si>
  <si>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</si>
  <si>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</si>
  <si>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</si>
  <si>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</si>
  <si>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</si>
  <si>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</si>
  <si>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</si>
  <si>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</si>
  <si>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</si>
  <si>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</si>
  <si>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</si>
  <si>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</si>
  <si>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</si>
  <si>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</si>
  <si>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</si>
  <si>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</si>
  <si>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</si>
  <si>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</si>
  <si>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</si>
  <si>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</si>
  <si>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</si>
  <si>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</si>
  <si>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</si>
  <si>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</si>
  <si>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</si>
  <si>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</si>
  <si>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</si>
  <si>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</si>
  <si>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</si>
  <si>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</si>
  <si>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</si>
  <si>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</si>
  <si>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</si>
  <si>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</si>
  <si>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</si>
  <si>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</si>
  <si>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</si>
  <si>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</si>
  <si>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</si>
  <si>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</si>
  <si>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</si>
  <si>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</si>
  <si>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</si>
  <si>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</si>
  <si>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</si>
  <si>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</si>
  <si>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</si>
  <si>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</si>
  <si>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</si>
  <si>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</si>
  <si>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</si>
  <si>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</si>
  <si>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</si>
  <si>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</si>
  <si>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</si>
  <si>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</si>
  <si>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</si>
  <si>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</si>
  <si>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</si>
  <si>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</si>
  <si>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</si>
  <si>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</si>
  <si>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</si>
  <si>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</si>
  <si>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</si>
  <si>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</si>
  <si>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</si>
  <si>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</si>
  <si>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</si>
  <si>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</si>
  <si>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</si>
  <si>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</si>
  <si>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</si>
  <si>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</si>
  <si>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</si>
  <si>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</si>
  <si>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</si>
  <si>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</si>
  <si>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</si>
  <si>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</si>
  <si>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</si>
  <si>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</si>
  <si>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</si>
  <si>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</si>
  <si>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</si>
  <si>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</si>
  <si>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</si>
  <si>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</si>
  <si>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</si>
  <si>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</si>
  <si>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</si>
  <si>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</si>
  <si>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</si>
  <si>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</si>
  <si>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</si>
  <si>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</si>
  <si>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</si>
  <si>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</si>
  <si>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</si>
  <si>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</si>
  <si>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</si>
  <si>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</si>
  <si>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</si>
  <si>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</si>
  <si>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</si>
  <si>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</si>
  <si>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</si>
  <si>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</si>
  <si>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</si>
  <si>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</si>
  <si>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</si>
  <si>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</si>
  <si>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</si>
  <si>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</si>
  <si>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</si>
  <si>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</si>
  <si>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</si>
  <si>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</si>
  <si>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</si>
  <si>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</si>
  <si>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</si>
  <si>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</si>
  <si>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</si>
  <si>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</si>
  <si>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</si>
  <si>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</si>
  <si>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</si>
  <si>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</si>
  <si>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</si>
  <si>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</si>
  <si>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</si>
  <si>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</si>
  <si>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</si>
  <si>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</si>
  <si>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</si>
  <si>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</si>
  <si>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</si>
  <si>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</si>
  <si>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</si>
  <si>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</si>
  <si>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</si>
  <si>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</si>
  <si>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</si>
  <si>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</si>
  <si>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</si>
  <si>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</si>
  <si>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</si>
  <si>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</si>
  <si>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</si>
  <si>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</si>
  <si>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</si>
  <si>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</si>
  <si>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</si>
  <si>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</si>
  <si>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</si>
  <si>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</si>
  <si>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</si>
  <si>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</si>
  <si>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</si>
  <si>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</si>
  <si>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</si>
  <si>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</si>
  <si>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</si>
  <si>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</si>
  <si>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</si>
  <si>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</si>
  <si>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</si>
  <si>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</si>
  <si>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</si>
  <si>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</si>
  <si>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</si>
  <si>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</si>
  <si>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</si>
  <si>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</si>
  <si>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</si>
  <si>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</si>
  <si>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</si>
  <si>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</si>
  <si>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</si>
  <si>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</si>
  <si>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</si>
  <si>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</si>
  <si>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</si>
  <si>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</si>
  <si>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</si>
  <si>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</si>
  <si>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</si>
  <si>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</si>
  <si>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</si>
  <si>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</si>
  <si>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</si>
  <si>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</si>
  <si>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</si>
  <si>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</si>
  <si>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</si>
  <si>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</si>
  <si>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</si>
  <si>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</si>
  <si>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</si>
  <si>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</si>
  <si>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</si>
  <si>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</si>
  <si>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</si>
  <si>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</si>
  <si>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</si>
  <si>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</si>
  <si>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</si>
  <si>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</si>
  <si>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</si>
  <si>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</si>
  <si>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</si>
  <si>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</si>
  <si>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</si>
  <si>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</si>
  <si>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</si>
  <si>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</si>
  <si>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</si>
  <si>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</si>
  <si>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</si>
  <si>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</si>
  <si>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</si>
  <si>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</si>
  <si>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</si>
  <si>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</si>
  <si>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</si>
  <si>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</si>
  <si>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</si>
  <si>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</si>
  <si>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</si>
  <si>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</si>
  <si>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</si>
  <si>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</si>
  <si>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</si>
  <si>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</si>
  <si>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</si>
  <si>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</si>
  <si>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</si>
  <si>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</si>
  <si>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</si>
  <si>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</si>
  <si>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</si>
  <si>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</si>
  <si>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</si>
  <si>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</si>
  <si>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</si>
  <si>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</si>
  <si>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</si>
  <si>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</si>
  <si>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</si>
  <si>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</si>
  <si>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</si>
  <si>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</si>
  <si>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</si>
  <si>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</si>
  <si>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</si>
  <si>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</si>
  <si>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</si>
  <si>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</si>
  <si>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</si>
  <si>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</si>
  <si>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</si>
  <si>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</si>
  <si>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</si>
  <si>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</si>
  <si>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</si>
  <si>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</si>
  <si>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</si>
  <si>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</si>
  <si>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</si>
  <si>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</si>
  <si>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</si>
  <si>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</si>
  <si>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</si>
  <si>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</si>
  <si>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</si>
  <si>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</si>
  <si>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</si>
  <si>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</si>
  <si>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</si>
  <si>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</si>
  <si>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</si>
  <si>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</si>
  <si>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</si>
  <si>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</si>
  <si>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</si>
  <si>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</si>
  <si>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</si>
  <si>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</si>
  <si>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</si>
  <si>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</si>
  <si>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</si>
  <si>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</si>
  <si>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</si>
  <si>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</si>
  <si>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</si>
  <si>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</si>
  <si>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</si>
  <si>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</si>
  <si>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</si>
  <si>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</si>
  <si>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</si>
  <si>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</si>
  <si>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</si>
  <si>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</si>
  <si>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</si>
  <si>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</si>
  <si>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</si>
  <si>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</si>
  <si>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</si>
  <si>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</si>
  <si>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</si>
  <si>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</si>
  <si>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</si>
  <si>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</si>
  <si>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</si>
  <si>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</si>
  <si>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</si>
  <si>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</si>
  <si>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</si>
  <si>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</si>
  <si>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</si>
  <si>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</si>
  <si>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</si>
  <si>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</si>
  <si>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</si>
  <si>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</si>
  <si>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</si>
  <si>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</si>
  <si>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</si>
  <si>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</si>
  <si>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</si>
  <si>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</si>
  <si>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</si>
  <si>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</si>
  <si>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</si>
  <si>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</si>
  <si>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</si>
  <si>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</si>
  <si>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</si>
  <si>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</si>
  <si>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</si>
  <si>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</si>
  <si>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</si>
  <si>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</si>
  <si>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</si>
  <si>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</si>
  <si>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</si>
  <si>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</si>
  <si>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</si>
  <si>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</si>
  <si>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</si>
  <si>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</si>
  <si>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</si>
  <si>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</si>
  <si>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</si>
  <si>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</si>
  <si>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</si>
  <si>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</si>
  <si>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</si>
  <si>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</si>
  <si>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</si>
  <si>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</si>
  <si>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</si>
  <si>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</si>
  <si>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</si>
  <si>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</si>
  <si>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</si>
  <si>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</si>
  <si>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</si>
  <si>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</si>
  <si>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</si>
  <si>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</si>
  <si>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</si>
  <si>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</si>
  <si>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</si>
  <si>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</si>
  <si>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</si>
  <si>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</si>
  <si>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</si>
  <si>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</si>
  <si>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</si>
  <si>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</si>
  <si>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</si>
  <si>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</si>
  <si>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</si>
  <si>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</si>
  <si>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</si>
  <si>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</si>
  <si>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</si>
  <si>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</si>
  <si>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</si>
  <si>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</si>
  <si>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</si>
  <si>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</si>
  <si>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</si>
  <si>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</si>
  <si>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</si>
  <si>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</si>
  <si>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</si>
  <si>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</si>
  <si>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</si>
  <si>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</si>
  <si>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</si>
  <si>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</si>
  <si>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</si>
  <si>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</si>
  <si>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</si>
  <si>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</si>
  <si>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</si>
  <si>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</si>
  <si>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</si>
  <si>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</si>
  <si>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</si>
  <si>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</si>
  <si>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</si>
  <si>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</si>
  <si>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</si>
  <si>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</si>
  <si>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</si>
  <si>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</si>
  <si>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</si>
  <si>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</si>
  <si>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</si>
  <si>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</si>
  <si>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</si>
  <si>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</si>
  <si>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</si>
  <si>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</si>
  <si>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</si>
  <si>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</si>
  <si>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</si>
  <si>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</si>
  <si>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</si>
  <si>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</si>
  <si>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</si>
  <si>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</si>
  <si>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</si>
  <si>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</si>
  <si>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</si>
  <si>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</si>
  <si>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</si>
  <si>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</si>
  <si>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</si>
  <si>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</si>
  <si>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</si>
  <si>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</si>
  <si>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</si>
  <si>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</si>
  <si>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</si>
  <si>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</si>
  <si>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</si>
  <si>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</si>
  <si>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</si>
  <si>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</si>
  <si>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</si>
  <si>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</si>
  <si>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</si>
  <si>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</si>
  <si>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</si>
  <si>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</si>
  <si>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</si>
  <si>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</si>
  <si>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</si>
  <si>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</si>
  <si>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</si>
  <si>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</si>
  <si>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</si>
  <si>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</si>
  <si>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</si>
  <si>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</si>
  <si>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</si>
  <si>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</si>
  <si>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</si>
  <si>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</si>
  <si>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</si>
  <si>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</si>
  <si>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</si>
  <si>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</si>
  <si>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</si>
  <si>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</si>
  <si>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</si>
  <si>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</si>
  <si>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</si>
  <si>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</si>
  <si>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</si>
  <si>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</si>
  <si>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</si>
  <si>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</si>
  <si>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</si>
  <si>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</si>
  <si>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</si>
  <si>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</si>
  <si>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</si>
  <si>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</si>
  <si>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</si>
  <si>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</si>
  <si>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</si>
  <si>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</si>
  <si>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</si>
  <si>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</si>
  <si>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</si>
  <si>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</si>
  <si>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</si>
  <si>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</si>
  <si>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</si>
  <si>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</si>
  <si>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</si>
  <si>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</si>
  <si>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</si>
  <si>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</si>
  <si>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</si>
  <si>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</si>
  <si>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</si>
  <si>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</si>
  <si>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</si>
  <si>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</si>
  <si>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</si>
  <si>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</si>
  <si>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</si>
  <si>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</si>
  <si>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</si>
  <si>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</si>
  <si>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</si>
  <si>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</si>
  <si>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</si>
  <si>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</si>
  <si>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</si>
  <si>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</si>
  <si>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</si>
  <si>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</si>
  <si>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</si>
  <si>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</si>
  <si>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</si>
  <si>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</si>
  <si>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</si>
  <si>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</si>
  <si>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</si>
  <si>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</si>
  <si>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</si>
  <si>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</si>
  <si>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</si>
  <si>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</si>
  <si>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</si>
  <si>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</si>
  <si>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</si>
  <si>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</si>
  <si>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</si>
  <si>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</si>
  <si>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</si>
  <si>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</si>
  <si>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</si>
  <si>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</si>
  <si>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</si>
  <si>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</si>
  <si>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</si>
  <si>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</si>
  <si>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</si>
  <si>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</si>
  <si>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</si>
  <si>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</si>
  <si>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</si>
  <si>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</si>
  <si>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</si>
  <si>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</si>
  <si>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</si>
  <si>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</si>
  <si>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</si>
  <si>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</si>
  <si>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</si>
  <si>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</si>
  <si>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</si>
  <si>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</si>
  <si>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</si>
  <si>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</si>
  <si>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</si>
  <si>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</si>
  <si>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</si>
  <si>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</si>
  <si>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</si>
  <si>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</si>
  <si>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</si>
  <si>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</si>
  <si>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</si>
  <si>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</si>
  <si>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</si>
  <si>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</si>
  <si>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</si>
  <si>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</si>
  <si>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</si>
  <si>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</si>
  <si>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</si>
  <si>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</si>
  <si>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</si>
  <si>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</si>
  <si>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</si>
  <si>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</si>
  <si>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</si>
  <si>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</si>
  <si>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</si>
  <si>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</si>
  <si>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</si>
  <si>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</si>
  <si>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</si>
  <si>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</si>
  <si>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</si>
  <si>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</si>
  <si>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</si>
  <si>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</si>
  <si>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</si>
  <si>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</si>
  <si>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</si>
  <si>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</si>
  <si>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</si>
  <si>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</si>
  <si>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</si>
  <si>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</si>
  <si>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</si>
  <si>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</si>
  <si>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</si>
  <si>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</si>
  <si>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</si>
  <si>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</si>
  <si>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</si>
  <si>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</si>
  <si>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</si>
  <si>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</si>
  <si>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</si>
  <si>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</si>
  <si>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</si>
  <si>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</si>
  <si>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</si>
  <si>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</si>
  <si>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</si>
  <si>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</si>
  <si>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</si>
  <si>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</si>
  <si>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</si>
  <si>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</si>
  <si>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</si>
  <si>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</si>
  <si>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</si>
  <si>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</si>
  <si>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</si>
  <si>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</si>
  <si>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</si>
  <si>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</si>
  <si>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</si>
  <si>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</si>
  <si>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</si>
  <si>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</si>
  <si>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</si>
  <si>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</si>
  <si>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</si>
  <si>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</si>
  <si>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</si>
  <si>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</si>
  <si>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</si>
  <si>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</si>
  <si>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</si>
  <si>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</si>
  <si>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</si>
  <si>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</si>
  <si>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</si>
  <si>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</si>
  <si>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</si>
  <si>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</si>
  <si>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</si>
  <si>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</si>
  <si>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</si>
  <si>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</si>
  <si>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</si>
  <si>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</si>
  <si>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</si>
  <si>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</si>
  <si>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</si>
  <si>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</si>
  <si>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</si>
  <si>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</si>
  <si>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</si>
  <si>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</si>
  <si>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</si>
  <si>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</si>
  <si>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</si>
  <si>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</si>
  <si>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</si>
  <si>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</si>
  <si>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</si>
  <si>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</si>
  <si>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</si>
  <si>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</si>
  <si>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</si>
  <si>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</si>
  <si>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</si>
  <si>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</si>
  <si>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</si>
  <si>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</si>
  <si>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</si>
  <si>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</si>
  <si>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</si>
  <si>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</si>
  <si>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</si>
  <si>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</si>
  <si>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</si>
  <si>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</si>
  <si>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</si>
  <si>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</si>
  <si>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</si>
  <si>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</si>
  <si>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</si>
  <si>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</si>
  <si>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</si>
  <si>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</si>
  <si>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</si>
  <si>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</si>
  <si>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</si>
  <si>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</si>
  <si>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</si>
  <si>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</si>
  <si>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</si>
  <si>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</si>
  <si>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</si>
  <si>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</si>
  <si>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</si>
  <si>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</si>
  <si>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</si>
  <si>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</si>
  <si>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</si>
  <si>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</si>
  <si>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</si>
  <si>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</si>
  <si>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</si>
  <si>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</si>
  <si>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</si>
  <si>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</si>
  <si>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</si>
  <si>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</si>
  <si>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</si>
  <si>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</si>
  <si>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</si>
  <si>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</si>
  <si>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</si>
  <si>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</si>
  <si>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</si>
  <si>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</si>
  <si>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</si>
  <si>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</si>
  <si>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</si>
  <si>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</si>
  <si>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</si>
  <si>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</si>
  <si>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</si>
  <si>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</si>
  <si>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</si>
  <si>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</si>
  <si>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</si>
  <si>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</si>
  <si>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</si>
  <si>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</si>
  <si>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</si>
  <si>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</si>
  <si>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</si>
  <si>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</si>
  <si>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</si>
  <si>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</si>
  <si>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</si>
  <si>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</si>
  <si>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</si>
  <si>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</si>
  <si>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</si>
  <si>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</si>
  <si>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</si>
  <si>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</si>
  <si>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</si>
  <si>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</si>
  <si>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</si>
  <si>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</si>
  <si>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</si>
  <si>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</si>
  <si>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</si>
  <si>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</si>
  <si>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</si>
  <si>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</si>
  <si>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</si>
  <si>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</si>
  <si>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</si>
  <si>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</si>
  <si>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</si>
  <si>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</si>
  <si>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</si>
  <si>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</si>
  <si>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</si>
  <si>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</si>
  <si>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</si>
  <si>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</si>
  <si>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</si>
  <si>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</si>
  <si>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</si>
  <si>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</si>
  <si>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</si>
  <si>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</si>
  <si>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</si>
  <si>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</si>
  <si>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</si>
  <si>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</si>
  <si>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</si>
  <si>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</si>
  <si>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</si>
  <si>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</si>
  <si>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</si>
  <si>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</si>
  <si>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</si>
  <si>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</si>
  <si>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</si>
  <si>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</si>
  <si>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</si>
  <si>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</si>
  <si>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</si>
  <si>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</si>
  <si>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</si>
  <si>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</si>
  <si>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</si>
  <si>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</si>
  <si>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</si>
  <si>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</si>
  <si>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</si>
  <si>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</si>
  <si>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</si>
  <si>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</si>
  <si>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</si>
  <si>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</si>
  <si>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</si>
  <si>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</si>
  <si>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</si>
  <si>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</si>
  <si>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</si>
  <si>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</si>
  <si>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</si>
  <si>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</si>
  <si>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</si>
  <si>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</si>
  <si>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</si>
  <si>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</si>
  <si>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</si>
  <si>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</si>
  <si>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</si>
  <si>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</si>
  <si>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</si>
  <si>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</si>
  <si>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</si>
  <si>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</si>
  <si>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</si>
  <si>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</si>
  <si>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</si>
  <si>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</si>
  <si>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</si>
  <si>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</si>
  <si>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ETA 30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</si>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</sst>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293.38507256944285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12.890084143517015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45956.333498495369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45956.333498495369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45956.333498495369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45956.333498495369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45956.333498495369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45956.333498495369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45956.333498495369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45956.333498495369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45956.333498495369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45956.333498495369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45956.333498495369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45956.333498495369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45956.333498495369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45956.333498495369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45956.333498495369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45956.333498495369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45956.333498495369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45956.333498495369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45956.333498495369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45956.333498495369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45956.333498495369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45956.333498495369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45956.333498495369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45956.333498495369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45956.333498495369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45956.333498495369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45956.333498495369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45956.333498495369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45956.333498495369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45956.333498495369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45956.333498495369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45956.333498495369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45956.333498495369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45956.333498495369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45956.333498495369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45956.333498495369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45956.333498495369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45956.333498495369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45956.333498495369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45956.333498495369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45956.333498495369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45956.333498495369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45956.333498495369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45956.333498495369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45956.333498495369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45956.333498495369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45956.333498495369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45956.333498495369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45956.333498495369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45956.333498495369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45956.333498495369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45956.333498495369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45956.333498495369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45956.333498495369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45956.333498495369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131.33366053240752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11.837723032404028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26769</v>
      </c>
      <c r="E5" s="114" t="s">
        <v>39079</v>
      </c>
      <c r="F5" s="115">
        <v>45956.298819444448</v>
      </c>
      <c r="G5" s="116">
        <f ca="1">IFERROR(NOW()-F5,"-")</f>
        <v>3.467905092111323E-2</v>
      </c>
      <c r="H5" s="115">
        <v>45956.293402777781</v>
      </c>
      <c r="I5" s="18" t="str">
        <f>IFERROR(VLOOKUP(D5,DB!A:F,6,0),"")</f>
        <v>Generator-SG</v>
      </c>
      <c r="J5" s="18" t="str">
        <f>IFERROR(VLOOKUP(D5,DB!A:G,7,0),"")</f>
        <v>Weak</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45956.333498495369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45956.333498495369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45956.333498495369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45956.333498495369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45956.333498495369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45956.333498495369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45956.333498495369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45956.333498495369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45956.333498495369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45956.333498495369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45956.333498495369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45956.333498495369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45956.333498495369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45956.333498495369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45956.333498495369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45956.333498495369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45956.333498495369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45956.333498495369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45956.333498495369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45956.333498495369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45956.333498495369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45956.333498495369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45956.333498495369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45956.333498495369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45956.333498495369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45956.333498495369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45956.333498495369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45956.333498495369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45956.333498495369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45956.333498495369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45956.333498495369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45956.333498495369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45956.333498495369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45956.333498495369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45956.333498495369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45956.333498495369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45956.333498495369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45956.333498495369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45956.333498495369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45956.333498495369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45956.333498495369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45956.333498495369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45956.333498495369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45956.333498495369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45956.333498495369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45956.333498495369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45956.333498495369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45956.333498495369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45956.333498495369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45956.333498495369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45956.333498495369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45956.333498495369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45956.333498495369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45956.333498495369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45956.333498495369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45956.333498495369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45956.333498495369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45956.333498495369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45956.333498495369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45956.333498495369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45956.333498495369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45956.333498495369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45956.333498495369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45956.333498495369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45956.333498495369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45956.333498495369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45956.333498495369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45956.333498495369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45956.333498495369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45956.333498495369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45956.333498495369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45956.333498495369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45956.333498495369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45956.333498495369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45956.333498495369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45956.333498495369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45956.333498495369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45956.333498495369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45956.333498495369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45956.333498495369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45956.333498495369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45956.333498495369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45956.333498495369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45956.333498495369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45956.333498495369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45956.333498495369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45956.333498495369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45956.333498495369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45956.333498495369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45956.333498495369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45956.333498495369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45956.333498495369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45956.333498495369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45956.333498495369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45956.333498495369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45956.333498495369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45956.333498495369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45956.333498495369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45956.333498495369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45956.333498495369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45956.333498495369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45956.333498495369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45956.333498495369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45956.333498495369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45956.333498495369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45956.333498495369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45956.333498495369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45956.333498495369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45956.333498495369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45956.333498495369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45956.333498495369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45956.333498495369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45956.333498495369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45956.333498495369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45956.333498495369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45956.333498495369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45956.333498495369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45956.333498495369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45956.333498495369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45956.333498495369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45956.333498495369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45956.333498495369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45956.333498495369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45956.333498495369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45956.333498495369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45956.333498495369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45956.333498495369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45956.333498495369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45956.333498495369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45956.333498495369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45956.333498495369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45956.333498495369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45956.333498495369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45956.333498495369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45956.333498495369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45956.333498495369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45956.333498495369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45956.333498495369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45956.333498495369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45956.333498495369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45956.333498495369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45956.333498495369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45956.333498495369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45956.333498495369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45956.333498495369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45956.333498495369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45956.333498495369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45956.333498495369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45956.333498495369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45956.333498495369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45956.333498495369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45956.333498495369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45956.333498495369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45956.333498495369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45956.333498495369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45956.333498495369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45956.333498495369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45956.333498495369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45956.333498495369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45956.333498495369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45956.333498495369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45956.333498495369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45956.333498495369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45956.333498495369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45956.333498495369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45956.333498495369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45956.333498495369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45956.333498495369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45956.333498495369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45956.333498495369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45956.333498495369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45956.333498495369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45956.333498495369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45956.333498495369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45956.333498495369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45956.333498495369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45956.333498495369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45956.333498495369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45956.333498495369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45956.333498495369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45956.333498495369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45956.333498495369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45956.333498495369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45956.333498495369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45956.333498495369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45956.333498495369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45956.333498495369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45956.333498495369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45956.333498495369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45956.333498495369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45956.333498495369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45956.333498495369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45956.333498495369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45956.333498495369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45956.333498495369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45956.333498495369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45956.333498495369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45956.333498495369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45956.333498495369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45956.333498495369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45956.333498495369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45956.333498495369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45956.333498495369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45956.333498495369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45956.333498495369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45956.333498495369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45956.333498495369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45956.333498495369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45956.333498495369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45956.333498495369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45956.333498495369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45956.333498495369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45956.333498495369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45956.333498495369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45956.333498495369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45956.333498495369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45956.333498495369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45956.333498495369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45956.333498495369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45956.333498495369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45956.333498495369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45956.333498495369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45956.333498495369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45956.333498495369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45956.333498495369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45956.333498495369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45956.333498495369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45956.333498495369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45956.333498495369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45956.333498495369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45956.333498495369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45956.333498495369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45956.333498495369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45956.333498495369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45956.333498495369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45956.333498495369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45956.333498495369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45956.333498495369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45956.333498495369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45956.333498495369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45956.333498495369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45956.333498495369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45956.333498495369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45956.333498495369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45956.333498495369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45956.333498495369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45956.333498495369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45956.333498495369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45956.333498495369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45956.333498495369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45956.333498495369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45956.333498495369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45956.333498495369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45956.333498495369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45956.333498495369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45956.333498495369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45956.333498495369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45956.333498495369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45956.333498495369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45956.333498495369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45956.333498495369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45956.333498495369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45956.333498495369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45956.333498495369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45956.333498495369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45956.333498495369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45956.333498495369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45956.333498495369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45956.333498495369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45956.333498495369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45956.333498495369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45956.333498495369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45956.333498495369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45956.333498495369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45956.333498495369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45956.333498495369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45956.333498495369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45956.333498495369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45956.333498495369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45956.333498495369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45956.333498495369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45956.333498495369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45956.333498495369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45956.333498495369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45956.333498495369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45956.333498495369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45956.333498495369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45956.333498495369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45956.333498495369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45956.333498495369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45956.333498495369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45956.333498495369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45956.333498495369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45956.333498495369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45956.333498495369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45956.333498495369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45956.333498495369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45956.333498495369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45956.333498495369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45956.333498495369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45956.333498495369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45956.333498495369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45956.333498495369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45956.333498495369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45956.333498495369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45956.333498495369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45956.333498495369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45956.333498495369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45956.333498495369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45956.333498495369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45956.333498495369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45956.333498495369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45956.333498495369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45956.333498495369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45956.333498495369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45956.333498495369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45956.333498495369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45956.333498495369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45956.333498495369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45956.333498495369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45956.333498495369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45956.333498495369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45956.333498495369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45956.333498495369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45956.333498495369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45956.333498495369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45956.333498495369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45956.333498495369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45956.333498495369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45956.333498495369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45956.333498495369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45956.333498495369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45956.333498495369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45956.333498495369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45956.333498495369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45956.333498495369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45956.333498495369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45956.333498495369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45956.333498495369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45956.333498495369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45956.333498495369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45956.333498495369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45956.333498495369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45956.333498495369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45956.333498495369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45956.333498495369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45956.333498495369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45956.333498495369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45956.333498495369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45956.333498495369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45956.333498495369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45956.333498495369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45956.333498495369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45956.333498495369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45956.333498495369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45956.333498495369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45956.333498495369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45956.333498495369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45956.333498495369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45956.333498495369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45956.333498495369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45956.333498495369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45956.333498495369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45956.333498495369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45956.333498495369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45956.333498495369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45956.333498495369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45956.333498495369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45956.333498495369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45956.333498495369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45956.333498495369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45956.333498495369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45956.333498495369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45956.333498495369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45956.333498495369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45956.333498495369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45956.333498495369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45956.333498495369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45956.333498495369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45956.333498495369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45956.333498495369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45956.333498495369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45956.333498495369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45956.333498495369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45956.333498495369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45956.333498495369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45956.333498495369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45956.333498495369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45956.333498495369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45956.333498495369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45956.333498495369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45956.333498495369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45956.333498495369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45956.333498495369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45956.333498495369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45956.333498495369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45956.333498495369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45956.333498495369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45956.333498495369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45956.333498495369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45956.333498495369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45956.333498495369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45956.333498495369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45956.333498495369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45956.333498495369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45956.333498495369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45956.333498495369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45956.333498495369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45956.333498495369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45956.333498495369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45956.333498495369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45956.333498495369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45956.333498495369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45956.333498495369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45956.333498495369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45956.333498495369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45956.333498495369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45956.333498495369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45956.333498495369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45956.333498495369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45956.333498495369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45956.333498495369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45956.333498495369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45956.333498495369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45956.333498495369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45956.333498495369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45956.333498495369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45956.333498495369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45956.333498495369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45956.333498495369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45956.333498495369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45956.333498495369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45956.333498495369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45956.333498495369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45956.333498495369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45956.333498495369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45956.333498495369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45956.333498495369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45956.333498495369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45956.333498495369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45956.333498495369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45956.333498495369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45956.333498495369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45956.333498495369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45956.333498495369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45956.333498495369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45956.333498495369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45956.333498495369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45956.333498495369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45956.333498495369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45956.333498495369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45956.333498495369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45956.333498495369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45956.333498495369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45956.333498495369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45956.333498495369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45956.333498495369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45956.333498495369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45956.333498495369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45956.333498495369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45956.333498495369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45956.333498495369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45956.333498495369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45956.333498495369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45956.333498495369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45956.333498495369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45956.333498495369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45956.333498495369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45956.333498495369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45956.333498495369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45956.333498495369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45956.333498495369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45956.333498495369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45956.333498495369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45956.333498495369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45956.333498495369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45956.333498495369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45956.333498495369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45956.333498495369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45956.333498495369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45956.333498495369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45956.333498495369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45956.333498495369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45956.333498495369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45956.333498495369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45956.333498495369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45956.333498495369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45956.333498495369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45956.333498495369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45956.333498495369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45956.333498495369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45956.333498495369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45956.333498495369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45956.333498495369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45956.333498495369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45956.333498495369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45956.333498495369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45956.333498495369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45956.333498495369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45956.333498495369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45956.333498495369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45956.333498495369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45956.333498495369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45956.333498495369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45956.333498495369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45956.333498495369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45956.333498495369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45956.333498495369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45956.333498495369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45956.333498495369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45956.333498495369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45956.333498495369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45956.333498495369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45956.333498495369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45956.333498495369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45956.333498495369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45956.333498495369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45956.333498495369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45956.333498495369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45956.333498495369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45956.333498495369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45956.333498495369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45956.333498495369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45956.333498495369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45956.333498495369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45956.333498495369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45956.333498495369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45956.333498495369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45956.333498495369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45956.333498495369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45956.333498495369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45956.333498495369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45956.333498495369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45956.333498495369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45956.333498495369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45956.333498495369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45956.333498495369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45956.333498495369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45956.333498495369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45956.333498495369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45956.333498495369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45956.333498495369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45956.333498495369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45956.333498495369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45956.333498495369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45956.333498495369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45956.333498495369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45956.333498495369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45956.333498495369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45956.333498495369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45956.333498495369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45956.333498495369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45956.333498495369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45956.333498495369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45956.333498495369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45956.333498495369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45956.333498495369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45956.333498495369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45956.333498495369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45956.333498495369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45956.333498495369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45956.333498495369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45956.333498495369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45956.333498495369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45956.333498495369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45956.333498495369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45956.333498495369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45956.333498495369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45956.333498495369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45956.333498495369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45956.333498495369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45956.333498495369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45956.333498495369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45956.333498495369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45956.333498495369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45956.333498495369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45956.333498495369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45956.333498495369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45956.333498495369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45956.333498495369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45956.333498495369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45956.333498495369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45956.333498495369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45956.333498495369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45956.333498495369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45956.333498495369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45956.333498495369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45956.333498495369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45956.333498495369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45956.333498495369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45956.333498495369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45956.333498495369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45956.333498495369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45956.333498495369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45956.333498495369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45956.333498495369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45956.333498495369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45956.333498495369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45956.333498495369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45956.333498495369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45956.333498495369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45956.333498495369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45956.333498495369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45956.333498495369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45956.333498495369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45956.333498495369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45956.333498495369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45956.333498495369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45956.333498495369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45956.333498495369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45956.333498495369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45956.333498495369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45956.333498495369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45956.333498495369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45956.333498495369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45956.333498495369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45956.333498495369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45956.333498495369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45956.333498495369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45956.333498495369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45956.333498495369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45956.333498495369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45956.333498495369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45956.333498495369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45956.333498495369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45956.333498495369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45956.333498495369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45956.333498495369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45956.333498495369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45956.333498495369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45956.333498495369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45956.333498495369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45956.333498495369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45956.333498495369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45956.333498495369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45956.333498495369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45956.333498495369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45956.333498495369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45956.333498495369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45956.333498495369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45956.333498495369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45956.333498495369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45956.333498495369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45956.333498495369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45956.333498495369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45956.333498495369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45956.333498495369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45956.333498495369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45956.333498495369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45956.333498495369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45956.333498495369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45956.333498495369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45956.333498495369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45956.333498495369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45956.333498495369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45956.333498495369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45956.333498495369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45956.333498495369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45956.333498495369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45956.333498495369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45956.333498495369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45956.333498495369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45956.333498495369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45956.333498495369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45956.333498495369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45956.333498495369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45956.333498495369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45956.333498495369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45956.333498495369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45956.333498495369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45956.333498495369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45956.333498495369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45956.333498495369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45956.333498495369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45956.333498495369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45956.333498495369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45956.333498495369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45956.333498495369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45956.333498495369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45956.333498495369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45956.333498495369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45956.333498495369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45956.333498495369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45956.333498495369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45956.333498495369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45956.333498495369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45956.333498495369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45956.333498495369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45956.333498495369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45956.333498495369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45956.333498495369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45956.333498495369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45956.333498495369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45956.333498495369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45956.333498495369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45956.333498495369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45956.333498495369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45956.333498495369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45956.333498495369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45956.333498495369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45956.333498495369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45956.333498495369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45956.333498495369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45956.333498495369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45956.333498495369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45956.333498495369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45956.333498495369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45956.333498495369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45956.333498495369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45956.333498495369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45956.333498495369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45956.333498495369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45956.333498495369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45956.333498495369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45956.333498495369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45956.333498495369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45956.333498495369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45956.333498495369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45956.333498495369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45956.333498495369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45956.333498495369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45956.333498495369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45956.333498495369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45956.333498495369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45956.333498495369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45956.333498495369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45956.333498495369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45956.333498495369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45956.333498495369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45956.333498495369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45956.333498495369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45956.333498495369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45956.333498495369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45956.333498495369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45956.333498495369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45956.333498495369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45956.333498495369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45956.333498495369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45956.333498495369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45956.333498495369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45956.333498495369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45956.333498495369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45956.333498495369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45956.333498495369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45956.333498495369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45956.333498495369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45956.333498495369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45956.333498495369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45956.333498495369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45956.333498495369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45956.333498495369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45956.333498495369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45956.333498495369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45956.333498495369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45956.333498495369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45956.333498495369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45956.333498495369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45956.333498495369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45956.333498495369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45956.333498495369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45956.333498495369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45956.333498495369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45956.333498495369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45956.333498495369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45956.333498495369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45956.333498495369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45956.333498495369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45956.333498495369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45956.333498495369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45956.333498495369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45956.333498495369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45956.333498495369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45956.333498495369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45956.333498495369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45956.333498495369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45956.333498495369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45956.333498495369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45956.333498495369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45956.333498495369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45956.333498495369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45956.333498495369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45956.333498495369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45956.333498495369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45956.333498495369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45956.333498495369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45956.333498495369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45956.333498495369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45956.333498495369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45956.333498495369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45956.333498495369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45956.333498495369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45956.333498495369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45956.333498495369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45956.333498495369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45956.333498495369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45956.333498495369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45956.333498495369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45956.333498495369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45956.333498495369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45956.333498495369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45956.333498495369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45956.333498495369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45956.333498495369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45956.333498495369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45956.333498495369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45956.333498495369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45956.333498495369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45956.333498495369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45956.333498495369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45956.333498495369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45956.333498495369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45956.333498495369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45956.333498495369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45956.333498495369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45956.333498495369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45956.333498495369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45956.333498495369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45956.333498495369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45956.333498495369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45956.333498495369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45956.333498495369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45956.333498495369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45956.333498495369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45956.333498495369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45956.333498495369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45956.333498495369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45956.333498495369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45956.333498495369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45956.333498495369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45956.333498495369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45956.333498495369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45956.333498495369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45956.333498495369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45956.333498495369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45956.333498495369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45956.333498495369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45956.333498495369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45956.333498495369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45956.333498495369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45956.333498495369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45956.333498495369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45956.333498495369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45956.333498495369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45956.333498495369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45956.333498495369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45956.333498495369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45956.333498495369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45956.333498495369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45956.333498495369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45956.333498495369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45956.333498495369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45956.333498495369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45956.333498495369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45956.333498495369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45956.333498495369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45956.333498495369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45956.333498495369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45956.333498495369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45956.333498495369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45956.333498495369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45956.333498495369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45956.333498495369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45956.333498495369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45956.333498495369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45956.333498495369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45956.333498495369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45956.333498495369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45956.333498495369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45956.333498495369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45956.333498495369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45956.333498495369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45956.333498495369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45956.333498495369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45956.333498495369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45956.333498495369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45956.333498495369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45956.333498495369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45956.333498495369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45956.333498495369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45956.333498495369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45956.333498495369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45956.333498495369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45956.333498495369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45956.333498495369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45956.333498495369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45956.333498495369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45956.333498495369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45956.333498495369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45956.333498495369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45956.333498495369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45956.333498495369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45956.333498495369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45956.333498495369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45956.333498495369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45956.333498495369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45956.333498495369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45956.333498495369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45956.333498495369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45956.333498495369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45956.333498495369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45956.333498495369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45956.333498495369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45956.333498495369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45956.333498495369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45956.333498495369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45956.333498495369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45956.333498495369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45956.333498495369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45956.333498495369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45956.333498495369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45956.333498495369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45956.333498495369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45956.333498495369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45956.333498495369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45956.333498495369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45956.333498495369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45956.333498495369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45956.333498495369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45956.333498495369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45956.333498495369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45956.333498495369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45956.333498495369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45956.333498495369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45956.333498495369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45956.333498495369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45956.333498495369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45956.333498495369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45956.333498495369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45956.333498495369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45956.333498495369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45956.333498495369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45956.333498495369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45956.333498495369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45956.333498495369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45956.333498495369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45956.333498495369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45956.333498495369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45956.333498495369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45956.333498495369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45956.333498495369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45956.333498495369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45956.333498495369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45956.333498495369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45956.333498495369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45956.333498495369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45956.333498495369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45956.333498495369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45956.333498495369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45956.333498495369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45956.333498495369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45956.333498495369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45956.333498495369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45956.333498495369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45956.333498495369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45956.333498495369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45956.333498495369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45956.333498495369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45956.333498495369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45956.333498495369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45956.333498495369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45956.333498495369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45956.333498495369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45956.333498495369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45956.333498495369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45956.333498495369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45956.333498495369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45956.333498495369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45956.333498495369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45956.333498495369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45956.333498495369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45956.333498495369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45956.333498495369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45956.333498495369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45956.333498495369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45956.333498495369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45956.333498495369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45956.333498495369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45956.333498495369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45956.333498495369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45956.333498495369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45956.333498495369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45956.333498495369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45956.333498495369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45956.333498495369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45956.333498495369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45956.333498495369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45956.333498495369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45956.333498495369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45956.333498495369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45956.333498495369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45956.333498495369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45956.333498495369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45956.333498495369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45956.333498495369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45956.333498495369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45956.333498495369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45956.333498495369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45956.333498495369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45956.333498495369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45956.333498495369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45956.333498495369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45956.333498495369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45956.333498495369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45956.333498495369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45956.333498495369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45956.333498495369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45956.333498495369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45956.333498495369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45956.333498495369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45956.333498495369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45956.333498495369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45956.333498495369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45956.333498495369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45956.333498495369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45956.333498495369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45956.333498495369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45956.333498495369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45956.333498495369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45956.333498495369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45956.333498495369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45956.333498495369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45956.333498495369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45956.333498495369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45956.333498495369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45956.333498495369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45956.333498495369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45956.333498495369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45956.333498495369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45956.333498495369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45956.333498495369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45956.333498495369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45956.333498495369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45956.333498495369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45956.333498495369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45956.333498495369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45956.333498495369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45956.333498495369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45956.333498495369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45956.333498495369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45956.333498495369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45956.333498495369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45956.333498495369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45956.333498495369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45956.333498495369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45956.333498495369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45956.333498495369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45956.333498495369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45956.333498495369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45956.333498495369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45956.333498495369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45956.333498495369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45956.333498495369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45956.333498495369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45956.333498495369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45956.333498495369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45956.333498495369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45956.333498495369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45956.333498495369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45956.333498495369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45956.333498495369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45956.333498495369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45956.333498495369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45956.333498495369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45956.333498495369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45956.333498495369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45956.333498495369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45956.333498495369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45956.333498495369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45956.333498495369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45956.333498495369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45956.333498495369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45956.333498495369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45956.333498495369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45956.333498495369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45956.333498495369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45956.333498495369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45956.333498495369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45956.333498495369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45956.333498495369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45956.333498495369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45956.333498495369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45956.333498495369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45956.333498495369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45956.333498495369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45956.333498495369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45956.333498495369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45956.333498495369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45956.333498495369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45956.333498495369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45956.333498495369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45956.333498495369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45956.333498495369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45956.333498495369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45956.333498495369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45956.333498495369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45956.333498495369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45956.333498495369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45956.333498495369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45956.333498495369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45956.333498495369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45956.333498495369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45956.333498495369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45956.333498495369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45956.333498495369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45956.333498495369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45956.333498495369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45956.333498495369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45956.333498495369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45956.333498495369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45956.333498495369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45956.333498495369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45956.333498495369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45956.333498495369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45956.333498495369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45956.333498495369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45956.333498495369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45956.333498495369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45956.333498495369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45956.333498495369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45956.333498495369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45956.333498495369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45956.333498495369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45956.333498495369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45956.333498495369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45956.333498495369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45956.333498495369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45956.333498495369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45956.333498495369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45956.333498495369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45956.333498495369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45956.333498495369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45956.333498495369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45956.333498495369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45956.333498495369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45956.333498495369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45956.333498495369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45956.333498495369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45956.333498495369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45956.333498495369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45956.333498495369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45956.333498495369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45956.333498495369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45956.333498495369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45956.333498495369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45956.333498495369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45956.333498495369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45956.333498495369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45956.333498495369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45956.333498495369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45956.333498495369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45956.333498495369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45956.333498495369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45956.333498495369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45956.333498495369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45956.333498495369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45956.333498495369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45956.333498495369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45956.333498495369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45956.333498495369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45956.333498495369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45956.333498495369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45956.333498495369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45956.333498495369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45956.333498495369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45956.333498495369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45956.333498495369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45956.333498495369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45956.333498495369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45956.333498495369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45956.333498495369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45956.333498495369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45956.333498495369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45956.333498495369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45956.333498495369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45956.333498495369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45956.333498495369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45956.333498495369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45956.333498495369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45956.333498495369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45956.333498495369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45956.333498495369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45956.333498495369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45956.333498495369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45956.333498495369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45956.333498495369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45956.333498495369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45956.333498495369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45956.333498495369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45956.333498495369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45956.333498495369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45956.333498495369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45956.333498495369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45956.333498495369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45956.333498495369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45956.333498495369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45956.333498495369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45956.333498495369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45956.333498495369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45956.333498495369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45956.333498495369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45956.333498495369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45956.333498495369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45956.333498495369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45956.333498495369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45956.333498495369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45956.333498495369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45956.333498495369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45956.333498495369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45956.333498495369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45956.333498495369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45956.333498495369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45956.333498495369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45956.333498495369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45956.333498495369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45956.333498495369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45956.333498495369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45956.333498495369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45956.333498495369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45956.333498495369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45956.333498495369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45956.333498495369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45956.333498495369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45956.333498495369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45956.333498495369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45956.333498495369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45956.333498495369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45956.333498495369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45956.333498495369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45956.333498495369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45956.333498495369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45956.333498495369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45956.333498495369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45956.333498495369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45956.333498495369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45956.333498495369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45956.333498495369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45956.333498495369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45956.333498495369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45956.333498495369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45956.333498495369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45956.333498495369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45956.333498495369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45956.333498495369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45956.333498495369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45956.333498495369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45956.333498495369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45956.333498495369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45956.333498495369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45956.333498495369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45956.333498495369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45956.333498495369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45956.333498495369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45956.333498495369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45956.333498495369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45956.333498495369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45956.333498495369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45956.333498495369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45956.333498495369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45956.333498495369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45956.333498495369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45956.333498495369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45956.333498495369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45956.333498495369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45956.333498495369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45956.333498495369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45956.333498495369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45956.333498495369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45956.333498495369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45956.333498495369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45956.333498495369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45956.333498495369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45956.333498495369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45956.333498495369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45956.333498495369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45956.333498495369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45956.333498495369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45956.333498495369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45956.333498495369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45956.333498495369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45956.333498495369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45956.333498495369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45956.333498495369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45956.333498495369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45956.333498495369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45956.333498495369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45956.333498495369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45956.333498495369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45956.333498495369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45956.333498495369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45956.333498495369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45956.333498495369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45956.333498495369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45956.333498495369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45956.333498495369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45956.333498495369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45956.333498495369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45956.333498495369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45956.333498495369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45956.333498495369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45956.333498495369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45956.333498495369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45956.333498495369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45956.333498495369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45956.333498495369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45956.333498495369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45956.333498495369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45956.333498495369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45956.333498495369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45956.333498495369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45956.333498495369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45956.333498495369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45956.333498495369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45956.333498495369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45956.333498495369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45956.333498495369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45956.333498495369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45956.333498495369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45956.333498495369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45956.333498495369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45956.333498495369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45956.333498495369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45956.333498495369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45956.333498495369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45956.333498495369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45956.333498495369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45956.333498495369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45956.333498495369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45956.333498495369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45956.333498495369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45956.333498495369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45956.333498495369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45956.333498495369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252.85278090277279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2.6987762731441762</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121"/>
      <c r="E4" s="98"/>
      <c r="F4" s="123"/>
      <c r="G4" s="124">
        <f ca="1">IFERROR(NOW()-F4,"")</f>
        <v>45956.333498495369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45956.333498495369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45956.333498495369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45956.333498495369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45956.333498495369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45956.333498495369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45956.333498495369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45956.333498495369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45956.333498495369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45956.333498495369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45956.333498495369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45956.333498495369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45956.333498495369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45956.333498495369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45956.333498495369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45956.333498495369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45956.333498495369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45956.333498495369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45956.333498495369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45956.333498495369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45956.333498495369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45956.333498495369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45956.333498495369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45956.333498495369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45956.333498495369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45956.333498495369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45956.333498495369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45956.333498495369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45956.333498495369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45956.333498495369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45956.333498495369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45956.333498495369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45956.333498495369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45956.333498495369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45956.333498495369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45956.333498495369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45956.333498495369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45956.333498495369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45956.333498495369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45956.333498495369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45956.333498495369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45956.333498495369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45956.333498495369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45956.333498495369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45956.333498495369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45956.333498495369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45956.333498495369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45956.333498495369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45956.333498495369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45956.333498495369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45956.333498495369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45956.333498495369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45956.333498495369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45956.333498495369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45956.333498495369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45956.333498495369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45956.333498495369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45956.333498495369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45956.333498495369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45956.333498495369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45956.333498495369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45956.333498495369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45956.333498495369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45956.333498495369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45956.333498495369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45956.333498495369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45956.333498495369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45956.333498495369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45956.333498495369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45956.333498495369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45956.333498495369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45956.333498495369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45956.333498495369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45956.333498495369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45956.333498495369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45956.333498495369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45956.333498495369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45956.333498495369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45956.333498495369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45956.333498495369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45956.333498495369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45956.333498495369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45956.333498495369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45956.333498495369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45956.333498495369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45956.333498495369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45956.333498495369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45956.333498495369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45956.333498495369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45956.333498495369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45956.333498495369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45956.333498495369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45956.333498495369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45956.333498495369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45956.333498495369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45956.333498495369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45956.333498495369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45956.333498495369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45956.333498495369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45956.333498495369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45956.333498495369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45956.333498495369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45956.333498495369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45956.333498495369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45956.333498495369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45956.333498495369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45956.333498495369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45956.333498495369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45956.333498495369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45956.333498495369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45956.333498495369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45956.333498495369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45956.333498495369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45956.333498495369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45956.333498495369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45956.333498495369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45956.333498495369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45956.333498495369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45956.333498495369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45956.333498495369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45956.333498495369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45956.333498495369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45956.333498495369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45956.333498495369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45956.333498495369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45956.333498495369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45956.333498495369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45956.333498495369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45956.333498495369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45956.333498495369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45956.333498495369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45956.333498495369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45956.333498495369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45956.333498495369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45956.333498495369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45956.333498495369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45956.333498495369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45956.333498495369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45956.333498495369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45956.333498495369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45956.333498495369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45956.333498495369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45956.333498495369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45956.333498495369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45956.333498495369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45956.333498495369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45956.333498495369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45956.333498495369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45956.333498495369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45956.333498495369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45956.333498495369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45956.333498495369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45956.333498495369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45956.333498495369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45956.333498495369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45956.333498495369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45956.333498495369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45956.333498495369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45956.333498495369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45956.333498495369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45956.333498495369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45956.333498495369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45956.333498495369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45956.333498495369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45956.333498495369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45956.333498495369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45956.333498495369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45956.333498495369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45956.333498495369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45956.333498495369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45956.333498495369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45956.333498495369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45956.333498495369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45956.333498495369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45956.333498495369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45956.333498495369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45956.333498495369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45956.333498495369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45956.333498495369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45956.333498495369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45956.333498495369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45956.333498495369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45956.333498495369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45956.333498495369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45956.333498495369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45956.333498495369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45956.333498495369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45956.333498495369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45956.333498495369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45956.333498495369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45956.333498495369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45956.333498495369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45956.333498495369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45956.333498495369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45956.333498495369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45956.333498495369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45956.333498495369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45956.333498495369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45956.333498495369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45956.333498495369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45956.333498495369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45956.333498495369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45956.333498495369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45956.333498495369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45956.333498495369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45956.333498495369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45956.333498495369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45956.333498495369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45956.333498495369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45956.333498495369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45956.333498495369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45956.333498495369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45956.333498495369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45956.333498495369</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45956.333498495369</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64.501438310180674</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30.144621180552349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7.6723873842565808</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0.11302395832899492</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45956.333498495369</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45956.333498495369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45956.333498495369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45956.333498495369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45956.333498495369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45956.333498495369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45956.333498495369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45956.333498495369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45956.333498495369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45956.333498495369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45956.333498495369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45956.333498495369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45956.333498495369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45956.333498495369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45956.333498495369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45956.333498495369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45956.333498495369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45956.333498495369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45956.333498495369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45956.333498495369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45956.333498495369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45956.333498495369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45956.333498495369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45956.333498495369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45956.333498495369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45956.333498495369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45956.333498495369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45956.333498495369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45956.333498495369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45956.333498495369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45956.333498495369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45956.333498495369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45956.333498495369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45956.333498495369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45956.333498495369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45956.333498495369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45956.333498495369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45956.333498495369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45956.333498495369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45956.333498495369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45956.333498495369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45956.333498495369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45956.333498495369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45956.333498495369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45956.333498495369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45956.333498495369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45956.333498495369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45956.333498495369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45956.333498495369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45956.333498495369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45956.333498495369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45956.333498495369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45956.333498495369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45956.333498495369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45956.333498495369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45956.333498495369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45956.333498495369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45956.333498495369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45956.333498495369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45956.333498495369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45956.333498495369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45956.333498495369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45956.333498495369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45956.333498495369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45956.333498495369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45956.333498495369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45956.333498495369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45956.333498495369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45956.333498495369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45956.333498495369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45956.333498495369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45956.333498495369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45956.333498495369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45956.333498495369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45956.333498495369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45956.333498495369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45956.333498495369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45956.333498495369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45956.333498495369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45956.333498495369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45956.333498495369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45956.333498495369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45956.333498495369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45956.333498495369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45956.333498495369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45956.333498495369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45956.333498495369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45956.333498495369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45956.333498495369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45956.333498495369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45956.333498495369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45956.333498495369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45956.333498495369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45956.333498495369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45956.333498495369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45956.333498495369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45956.333498495369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45956.333498495369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45956.333498495369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45956.333498495369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45956.333498495369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45956.333498495369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45956.333498495369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45956.333498495369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45956.333498495369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45956.333498495369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45956.333498495369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45956.333498495369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45956.333498495369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45956.333498495369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45956.333498495369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45956.333498495369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45956.333498495369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45956.333498495369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45956.333498495369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45956.333498495369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45956.333498495369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45956.333498495369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45956.333498495369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45956.333498495369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45956.333498495369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45956.333498495369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45956.333498495369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45956.333498495369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45956.333498495369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45956.333498495369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45956.333498495369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45956.333498495369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45956.333498495369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45956.333498495369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45956.333498495369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45956.333498495369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45956.333498495369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45956.333498495369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45956.333498495369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45956.333498495369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45956.333498495369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45956.333498495369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45956.333498495369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45956.333498495369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45956.333498495369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45956.333498495369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45956.333498495369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45956.333498495369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45956.333498495369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45956.333498495369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45956.333498495369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45956.333498495369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45956.333498495369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45956.333498495369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45956.333498495369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45956.333498495369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45956.333498495369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45956.333498495369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45956.333498495369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45956.333498495369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45956.333498495369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45956.333498495369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45956.333498495369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45956.333498495369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45956.333498495369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45956.333498495369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45956.333498495369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45956.333498495369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45956.333498495369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45956.333498495369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45956.333498495369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45956.333498495369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45956.333498495369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45956.333498495369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45956.333498495369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45956.333498495369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45956.333498495369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45956.333498495369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45956.333498495369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45956.333498495369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45956.333498495369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45956.333498495369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45956.333498495369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45956.333498495369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45956.333498495369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45956.333498495369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45956.333498495369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45956.333498495369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45956.333498495369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45956.333498495369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45956.333498495369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45956.333498495369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45956.333498495369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45956.333498495369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45956.333498495369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45956.333498495369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45956.333498495369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45956.333498495369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45956.333498495369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45956.333498495369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45956.333498495369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45956.333498495369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45956.333498495369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45956.333498495369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45956.333498495369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45956.333498495369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45956.333498495369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45956.333498495369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45956.333498495369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45956.333498495369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45956.333498495369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45956.333498495369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45956.333498495369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45956.333498495369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45956.333498495369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45956.333498495369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45956.333498495369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45956.333498495369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45956.333498495369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45956.333498495369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45956.333498495369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45956.333498495369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45956.333498495369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45956.333498495369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45956.333498495369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45956.333498495369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45956.333498495369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45956.333498495369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45956.333498495369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45956.333498495369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45956.333498495369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45956.333498495369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45956.333498495369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45956.333498495369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45956.333498495369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45956.333498495369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45956.333498495369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45956.333498495369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45956.333498495369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45956.333498495369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45956.333498495369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45956.333498495369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45956.333498495369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45956.333498495369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45956.333498495369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45956.333498495369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45956.333498495369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45956.333498495369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45956.333498495369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45956.333498495369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45956.333498495369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45956.333498495369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45956.333498495369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45956.333498495369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45956.333498495369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45956.333498495369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45956.333498495369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45956.333498495369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45956.333498495369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45956.333498495369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45956.333498495369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45956.333498495369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45956.333498495369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45956.333498495369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45956.333498495369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45956.333498495369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45956.333498495369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45956.333498495369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45956.333498495369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45956.333498495369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45956.333498495369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45956.333498495369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45956.333498495369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45956.333498495369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45956.333498495369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45956.333498495369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45956.333498495369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45956.333498495369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45956.333498495369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45956.333498495369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45956.333498495369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45956.333498495369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45956.333498495369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45956.333498495369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45956.333498495369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45956.333498495369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45956.333498495369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45956.333498495369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45956.333498495369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45956.333498495369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45956.333498495369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45956.333498495369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45956.333498495369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45956.333498495369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45956.333498495369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45956.333498495369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45956.333498495369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45956.333498495369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45956.333498495369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45956.333498495369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45956.333498495369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45956.333498495369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45956.333498495369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45956.333498495369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45956.333498495369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45956.333498495369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45956.333498495369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45956.333498495369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45956.333498495369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45956.333498495369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45956.333498495369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45956.333498495369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45956.333498495369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45956.333498495369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45956.333498495369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45956.333498495369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45956.333498495369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45956.333498495369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45956.333498495369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45956.333498495369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45956.333498495369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45956.333498495369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45956.333498495369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45956.333498495369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45956.333498495369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45956.333498495369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45956.333498495369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45956.333498495369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45956.333498495369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45956.333498495369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45956.333498495369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45956.333498495369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45956.333498495369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45956.333498495369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45956.333498495369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45956.333498495369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45956.333498495369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45956.333498495369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45956.333498495369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45956.333498495369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45956.333498495369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45956.333498495369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45956.333498495369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45956.333498495369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45956.333498495369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45956.333498495369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45956.333498495369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45956.333498495369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45956.333498495369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45956.333498495369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45956.333498495369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45956.333498495369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45956.333498495369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45956.333498495369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45956.333498495369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45956.333498495369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45956.333498495369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45956.333498495369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45956.333498495369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45956.333498495369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45956.333498495369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45956.333498495369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45956.333498495369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45956.333498495369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45956.333498495369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45956.333498495369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45956.333498495369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45956.333498495369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45956.333498495369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45956.333498495369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45956.333498495369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45956.333498495369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45956.333498495369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45956.333498495369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45956.333498495369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45956.333498495369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45956.333498495369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45956.333498495369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45956.333498495369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45956.333498495369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45956.333498495369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45956.333498495369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45956.333498495369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45956.333498495369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45956.333498495369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45956.333498495369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45956.333498495369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45956.333498495369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45956.333498495369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45956.333498495369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45956.333498495369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45956.333498495369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45956.333498495369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45956.333498495369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45956.333498495369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45956.333498495369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45956.333498495369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45956.333498495369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45956.333498495369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45956.333498495369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45956.333498495369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45956.333498495369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45956.333498495369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45956.333498495369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45956.333498495369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45956.333498495369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45956.333498495369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45956.333498495369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45956.333498495369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45956.333498495369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45956.333498495369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45956.333498495369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45956.333498495369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45956.333498495369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45956.333498495369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45956.333498495369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45956.333498495369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45956.333498495369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45956.333498495369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45956.333498495369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45956.333498495369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45956.333498495369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45956.333498495369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45956.333498495369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45956.333498495369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45956.333498495369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45956.333498495369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45956.333498495369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45956.333498495369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45956.333498495369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45956.333498495369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45956.333498495369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45956.333498495369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45956.333498495369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45956.333498495369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45956.333498495369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45956.333498495369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45956.333498495369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45956.333498495369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45956.333498495369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45956.333498495369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45956.333498495369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45956.333498495369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45956.333498495369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45956.333498495369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45956.333498495369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45956.333498495369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45956.333498495369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45956.333498495369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45956.333498495369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45956.333498495369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45956.333498495369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45956.333498495369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45956.333498495369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45956.333498495369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45956.333498495369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45956.333498495369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45956.333498495369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45956.333498495369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45956.333498495369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45956.333498495369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45956.333498495369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0.22908877314330311</v>
      </c>
      <c r="H2" s="107">
        <v>45956.092986111114</v>
      </c>
      <c r="I2" s="103" t="str">
        <f>IFERROR(VLOOKUP(D2,DB!A:F,6,0),"")</f>
        <v>Generator-SG</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32967</v>
      </c>
      <c r="E3" s="106"/>
      <c r="F3" s="107"/>
      <c r="G3" s="77">
        <f ca="1">IFERROR(NOW()-F3,"-")</f>
        <v>45956.333498495369</v>
      </c>
      <c r="H3" s="107">
        <v>45956.255972222221</v>
      </c>
      <c r="I3" s="103" t="str">
        <f>IFERROR(VLOOKUP(D3,DB!A:F,6,0),"")</f>
        <v>SCECO</v>
      </c>
      <c r="J3" s="102" t="str">
        <f>IFERROR(VLOOKUP(D3,DB!A:G,7,0),"")</f>
        <v>Dead</v>
      </c>
      <c r="K3" s="108" t="s">
        <v>39104</v>
      </c>
      <c r="L3" s="109" t="str">
        <f>IFERROR(VLOOKUP(D3,DB!A:I,9,0),"")</f>
        <v>Latis</v>
      </c>
    </row>
    <row r="4" spans="1:16383" ht="31.5" customHeight="1">
      <c r="A4" s="104"/>
      <c r="B4" s="103" t="str">
        <f>IFERROR(VLOOKUP(D4,DB!A:K,11,0),"")</f>
        <v/>
      </c>
      <c r="C4" s="105"/>
      <c r="D4" s="103"/>
      <c r="E4" s="106"/>
      <c r="F4" s="107"/>
      <c r="G4" s="77">
        <f ca="1">IFERROR(NOW()-F4,"-")</f>
        <v>45956.333498495369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45956.333498495369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45956.333498495369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45956.333498495369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45956.333498495369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45956.333498495369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45956.333498495369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45956.333498495369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45956.333498495369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45956.333498495369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45956.333498495369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45956.333498495369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45956.333498495369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45956.333498495369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45956.333498495369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45956.333498495369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45956.333498495369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45956.333498495369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45956.333498495369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45956.333498495369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45956.333498495369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45956.333498495369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45956.333498495369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45956.333498495369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45956.333498495369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45956.333498495369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45956.333498495369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45956.333498495369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45956.333498495369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45956.333498495369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45956.333498495369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45956.333498495369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45956.333498495369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45956.333498495369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45956.333498495369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45956.333498495369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45956.333498495369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45956.333498495369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45956.333498495369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45956.333498495369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45956.333498495369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45956.333498495369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45956.333498495369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45956.333498495369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45956.333498495369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45956.333498495369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45956.333498495369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45956.333498495369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45956.333498495369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45956.333498495369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45956.333498495369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45956.333498495369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45956.333498495369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45956.333498495369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45956.333498495369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45956.333498495369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45956.333498495369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45956.333498495369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45956.333498495369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45956.333498495369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45956.333498495369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45956.333498495369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45956.333498495369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45956.333498495369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45956.333498495369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45956.333498495369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45956.333498495369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45956.333498495369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45956.333498495369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45956.333498495369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45956.333498495369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45956.333498495369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45956.333498495369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45956.333498495369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45956.333498495369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45956.333498495369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45956.333498495369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45956.333498495369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45956.333498495369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45956.333498495369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45956.333498495369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45956.333498495369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45956.333498495369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45956.333498495369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45956.333498495369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45956.333498495369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45956.333498495369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45956.333498495369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45956.333498495369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45956.333498495369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45956.333498495369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45956.333498495369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45956.333498495369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45956.333498495369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45956.333498495369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45956.333498495369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45956.333498495369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45956.333498495369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45956.333498495369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45956.333498495369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45956.333498495369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45956.333498495369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45956.333498495369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45956.333498495369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45956.333498495369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45956.333498495369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45956.333498495369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45956.333498495369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45956.333498495369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45956.333498495369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45956.333498495369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45956.333498495369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45956.333498495369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45956.333498495369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45956.333498495369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45956.333498495369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45956.333498495369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45956.333498495369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45956.333498495369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45956.333498495369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45956.333498495369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45956.333498495369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45956.333498495369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45956.333498495369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45956.333498495369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45956.333498495369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45956.333498495369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45956.333498495369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45956.333498495369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45956.333498495369</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2025-10-26T05:02:14Z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